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5878e525b41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ƯỚNG DẪN" sheetId="1" r:id="R2be782c7280446a1"/>
    <x:sheet xmlns:r="http://schemas.openxmlformats.org/officeDocument/2006/relationships" name="CHECKLIST" sheetId="2" r:id="R76e819d961a244a9"/>
    <x:sheet xmlns:r="http://schemas.openxmlformats.org/officeDocument/2006/relationships" name="KẾ HOẠCH 7 NGÀY" sheetId="3" r:id="R28ca9ff64f4e4a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20">
    <x:font>
      <x:sz val="11"/>
      <x:name val="Carlito"/>
    </x:font>
    <x:font>
      <x:b/>
      <x:sz val="20"/>
      <x:color rgb="FFFFFFFF"/>
      <x:name val="Arial"/>
    </x:font>
    <x:font>
      <x:i/>
      <x:sz val="10"/>
      <x:color rgb="FF10233F"/>
      <x:name val="Arial"/>
    </x:font>
    <x:font>
      <x:b/>
      <x:sz val="11"/>
      <x:color rgb="FFFFFFFF"/>
      <x:name val="Carlito"/>
    </x:font>
    <x:font>
      <x:b/>
      <x:sz val="11"/>
      <x:color rgb="FF10233F"/>
      <x:name val="Carlito"/>
    </x:font>
    <x:font>
      <x:sz val="11"/>
      <x:color rgb="FF10233F"/>
      <x:name val="Carlito"/>
    </x:font>
    <x:font>
      <x:b/>
      <x:sz val="12"/>
      <x:color rgb="FFFFFFFF"/>
      <x:name val="Carlito"/>
    </x:font>
    <x:font>
      <x:sz val="11"/>
      <x:color rgb="FF0B76C5"/>
      <x:name val="Carlito"/>
    </x:font>
    <x:font>
      <x:i/>
      <x:sz val="11"/>
      <x:color rgb="FF10233F"/>
      <x:name val="Carlito"/>
    </x:font>
    <x:font>
      <x:b/>
      <x:sz val="12"/>
      <x:color rgb="FF10233F"/>
      <x:name val="Carlito"/>
    </x:font>
    <x:font>
      <x:sz val="10"/>
      <x:color rgb="FF10233F"/>
      <x:name val="Arial"/>
    </x:font>
    <x:font>
      <x:b/>
      <x:sz val="10"/>
      <x:color rgb="FF0B76C5"/>
      <x:name val="Arial"/>
    </x:font>
    <x:font>
      <x:sz val="11"/>
      <x:name val="Arial"/>
    </x:font>
    <x:font>
      <x:b/>
      <x:sz val="11"/>
      <x:color rgb="FFFFFFFF"/>
      <x:name val="Arial"/>
    </x:font>
    <x:font>
      <x:b/>
      <x:sz val="11"/>
      <x:color rgb="FF10233F"/>
      <x:name val="Arial"/>
    </x:font>
    <x:font>
      <x:sz val="11"/>
      <x:color rgb="FF10233F"/>
      <x:name val="Arial"/>
    </x:font>
    <x:font>
      <x:b/>
      <x:sz val="12"/>
      <x:color rgb="FFFFFFFF"/>
      <x:name val="Arial"/>
    </x:font>
    <x:font>
      <x:sz val="11"/>
      <x:color rgb="FF0B76C5"/>
      <x:name val="Arial"/>
    </x:font>
    <x:font>
      <x:i/>
      <x:sz val="11"/>
      <x:color rgb="FF10233F"/>
      <x:name val="Arial"/>
    </x:font>
    <x:font>
      <x:b/>
      <x:sz val="12"/>
      <x:color rgb="FF10233F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0233F"/>
      </x:patternFill>
    </x:fill>
    <x:fill>
      <x:patternFill patternType="solid">
        <x:fgColor rgb="FFEAF6FF"/>
      </x:patternFill>
    </x:fill>
    <x:fill>
      <x:patternFill patternType="solid">
        <x:fgColor rgb="FF0B76C5"/>
      </x:patternFill>
    </x:fill>
    <x:fill>
      <x:patternFill patternType="solid">
        <x:fgColor rgb="FFF1F5F9"/>
      </x:patternFill>
    </x:fill>
    <x:fill>
      <x:patternFill patternType="solid">
        <x:fgColor rgb="FFFFF7D6"/>
      </x:patternFill>
    </x:fill>
    <x:fill>
      <x:patternFill patternType="solid">
        <x:fgColor rgb="FFF4C152"/>
      </x:patternFill>
    </x:fill>
  </x:fills>
  <x:borders count="21">
    <x:border/>
    <x:border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top style="thin">
        <x:color rgb="FFCBD5E1"/>
      </x:top>
    </x:border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  <x:right style="thin">
        <x:color rgb="FFCBD5E1"/>
      </x:right>
      <x:top style="thin">
        <x:color rgb="FFCBD5E1"/>
      </x:top>
    </x:border>
    <x:border>
      <x:left style="thin">
        <x:color rgb="FFCBD5E1"/>
      </x:left>
      <x:top style="thin">
        <x:color rgb="FFCBD5E1"/>
      </x:top>
    </x:border>
    <x:border>
      <x:left style="thin">
        <x:color rgb="FFF4C152"/>
      </x:left>
      <x:top style="thin">
        <x:color rgb="FFF4C152"/>
      </x:top>
    </x:border>
    <x:border>
      <x:top style="thin">
        <x:color rgb="FFF4C152"/>
      </x:top>
    </x:border>
    <x:border>
      <x:right style="thin">
        <x:color rgb="FFF4C152"/>
      </x:right>
      <x:top style="thin">
        <x:color rgb="FFF4C152"/>
      </x:top>
    </x:border>
    <x:border>
      <x:left style="thin">
        <x:color rgb="FFF4C152"/>
      </x:left>
      <x:bottom style="thin">
        <x:color rgb="FFF4C152"/>
      </x:bottom>
    </x:border>
    <x:border>
      <x:bottom style="thin">
        <x:color rgb="FFF4C152"/>
      </x:bottom>
    </x:border>
    <x:border>
      <x:right style="thin">
        <x:color rgb="FFF4C152"/>
      </x:right>
      <x:bottom style="thin">
        <x:color rgb="FFF4C152"/>
      </x:bottom>
    </x:border>
    <x:border>
      <x:left style="thin">
        <x:color rgb="FFCBD5E1"/>
      </x:left>
    </x:border>
    <x:border>
      <x:right style="thin">
        <x:color rgb="FFCBD5E1"/>
      </x:right>
    </x:border>
  </x:borders>
  <x:cellStyleXfs count="1">
    <x:xf numFmtId="0" fontId="0" fillId="0" borderId="0"/>
  </x:cellStyleXfs>
  <x:cellXfs count="22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4" xfId="0" applyNumberFormat="1" applyFont="1" applyFill="1" applyBorder="1"/>
    <x:xf numFmtId="0" fontId="5" fillId="6" borderId="5" xfId="0" applyNumberFormat="1" applyFont="1" applyFill="1" applyBorder="1"/>
    <x:xf numFmtId="0" fontId="5" fillId="6" borderId="6" xfId="0" applyNumberFormat="1" applyFont="1" applyFill="1" applyBorder="1"/>
    <x:xf numFmtId="0" fontId="5" fillId="6" borderId="7" xfId="0" applyNumberFormat="1" applyFont="1" applyFill="1" applyBorder="1"/>
    <x:xf numFmtId="0" fontId="5" fillId="6" borderId="8" xfId="0" applyNumberFormat="1" applyFont="1" applyFill="1" applyBorder="1"/>
    <x:xf numFmtId="0" fontId="5" fillId="6" borderId="9" xfId="0" applyNumberFormat="1" applyFont="1" applyFill="1" applyBorder="1"/>
    <x:xf numFmtId="0" fontId="5" fillId="6" borderId="10" xfId="0" applyNumberFormat="1" applyFont="1" applyFill="1" applyBorder="1"/>
    <x:xf numFmtId="0" fontId="5" fillId="6" borderId="11" xfId="0" applyNumberFormat="1" applyFont="1" applyFill="1" applyBorder="1"/>
    <x:xf numFmtId="0" fontId="5" fillId="6" borderId="12" xfId="0" applyNumberFormat="1" applyFont="1" applyFill="1" applyBorder="1"/>
    <x:xf numFmtId="0" fontId="5" fillId="6" borderId="4" xfId="0" applyNumberFormat="1" applyFont="1" applyFill="1" applyBorder="1" applyAlignment="1">
      <x:alignment wrapText="1"/>
    </x:xf>
    <x:xf numFmtId="0" fontId="5" fillId="6" borderId="5" xfId="0" applyNumberFormat="1" applyFont="1" applyFill="1" applyBorder="1" applyAlignment="1">
      <x:alignment wrapText="1"/>
    </x:xf>
    <x:xf numFmtId="0" fontId="5" fillId="6" borderId="6" xfId="0" applyNumberFormat="1" applyFont="1" applyFill="1" applyBorder="1" applyAlignment="1">
      <x:alignment wrapText="1"/>
    </x:xf>
    <x:xf numFmtId="0" fontId="5" fillId="6" borderId="7" xfId="0" applyNumberFormat="1" applyFont="1" applyFill="1" applyBorder="1" applyAlignment="1">
      <x:alignment wrapText="1"/>
    </x:xf>
    <x:xf numFmtId="0" fontId="5" fillId="6" borderId="8" xfId="0" applyNumberFormat="1" applyFont="1" applyFill="1" applyBorder="1" applyAlignment="1">
      <x:alignment wrapText="1"/>
    </x:xf>
    <x:xf numFmtId="0" fontId="5" fillId="6" borderId="9" xfId="0" applyNumberFormat="1" applyFont="1" applyFill="1" applyBorder="1" applyAlignment="1">
      <x:alignment wrapText="1"/>
    </x:xf>
    <x:xf numFmtId="0" fontId="5" fillId="6" borderId="10" xfId="0" applyNumberFormat="1" applyFont="1" applyFill="1" applyBorder="1" applyAlignment="1">
      <x:alignment wrapText="1"/>
    </x:xf>
    <x:xf numFmtId="0" fontId="5" fillId="6" borderId="11" xfId="0" applyNumberFormat="1" applyFont="1" applyFill="1" applyBorder="1" applyAlignment="1">
      <x:alignment wrapText="1"/>
    </x:xf>
    <x:xf numFmtId="0" fontId="5" fillId="6" borderId="12" xfId="0" applyNumberFormat="1" applyFont="1" applyFill="1" applyBorder="1" applyAlignment="1">
      <x:alignment wrapText="1"/>
    </x:xf>
    <x:xf numFmtId="200" fontId="5" fillId="6" borderId="4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0" fillId="0" borderId="8" xfId="0" applyNumberFormat="1" applyFont="1" applyFill="1" applyBorder="1"/>
    <x:xf numFmtId="0" fontId="0" fillId="0" borderId="8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7" borderId="8" xfId="0" applyNumberFormat="1" applyFont="1" applyFill="1" applyBorder="1" applyAlignment="1">
      <x:alignment vertical="center" wrapText="1"/>
    </x:xf>
    <x:xf numFmtId="0" fontId="4" fillId="7" borderId="8" xfId="0" applyNumberFormat="1" applyFont="1" applyFill="1" applyBorder="1" applyAlignment="1">
      <x:alignment vertical="center" wrapText="1"/>
    </x:xf>
    <x:xf numFmtId="0" fontId="4" fillId="7" borderId="8" xfId="0" applyNumberFormat="1" applyFont="1" applyFill="1" applyBorder="1" applyAlignment="1">
      <x:alignment horizontal="center" vertical="center" wrapText="1"/>
    </x:xf>
    <x:xf numFmtId="0" fontId="4" fillId="0" borderId="8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/>
    <x:xf numFmtId="0" fontId="4" fillId="3" borderId="4" xfId="0" applyNumberFormat="1" applyFont="1" applyFill="1" applyBorder="1"/>
    <x:xf numFmtId="0" fontId="4" fillId="3" borderId="5" xfId="0" applyNumberFormat="1" applyFont="1" applyFill="1" applyBorder="1"/>
    <x:xf numFmtId="0" fontId="4" fillId="3" borderId="6" xfId="0" applyNumberFormat="1" applyFont="1" applyFill="1" applyBorder="1"/>
    <x:xf numFmtId="0" fontId="4" fillId="3" borderId="7" xfId="0" applyNumberFormat="1" applyFont="1" applyFill="1" applyBorder="1"/>
    <x:xf numFmtId="0" fontId="4" fillId="3" borderId="8" xfId="0" applyNumberFormat="1" applyFont="1" applyFill="1" applyBorder="1"/>
    <x:xf numFmtId="0" fontId="4" fillId="3" borderId="9" xfId="0" applyNumberFormat="1" applyFont="1" applyFill="1" applyBorder="1"/>
    <x:xf numFmtId="0" fontId="4" fillId="3" borderId="10" xfId="0" applyNumberFormat="1" applyFont="1" applyFill="1" applyBorder="1"/>
    <x:xf numFmtId="0" fontId="4" fillId="3" borderId="11" xfId="0" applyNumberFormat="1" applyFont="1" applyFill="1" applyBorder="1"/>
    <x:xf numFmtId="0" fontId="4" fillId="3" borderId="12" xfId="0" applyNumberFormat="1" applyFont="1" applyFill="1" applyBorder="1"/>
    <x:xf numFmtId="0" fontId="4" fillId="3" borderId="4" xfId="0" applyNumberFormat="1" applyFont="1" applyFill="1" applyBorder="1" applyAlignment="1">
      <x:alignment wrapText="1"/>
    </x:xf>
    <x:xf numFmtId="0" fontId="4" fillId="3" borderId="5" xfId="0" applyNumberFormat="1" applyFont="1" applyFill="1" applyBorder="1" applyAlignment="1">
      <x:alignment wrapText="1"/>
    </x:xf>
    <x:xf numFmtId="0" fontId="4" fillId="3" borderId="6" xfId="0" applyNumberFormat="1" applyFont="1" applyFill="1" applyBorder="1" applyAlignment="1">
      <x:alignment wrapText="1"/>
    </x:xf>
    <x:xf numFmtId="0" fontId="4" fillId="3" borderId="7" xfId="0" applyNumberFormat="1" applyFont="1" applyFill="1" applyBorder="1" applyAlignment="1">
      <x:alignment wrapText="1"/>
    </x:xf>
    <x:xf numFmtId="0" fontId="4" fillId="3" borderId="8" xfId="0" applyNumberFormat="1" applyFont="1" applyFill="1" applyBorder="1" applyAlignment="1">
      <x:alignment wrapText="1"/>
    </x:xf>
    <x:xf numFmtId="0" fontId="4" fillId="3" borderId="9" xfId="0" applyNumberFormat="1" applyFont="1" applyFill="1" applyBorder="1" applyAlignment="1">
      <x:alignment wrapText="1"/>
    </x:xf>
    <x:xf numFmtId="0" fontId="4" fillId="3" borderId="10" xfId="0" applyNumberFormat="1" applyFont="1" applyFill="1" applyBorder="1" applyAlignment="1">
      <x:alignment wrapText="1"/>
    </x:xf>
    <x:xf numFmtId="0" fontId="4" fillId="3" borderId="11" xfId="0" applyNumberFormat="1" applyFont="1" applyFill="1" applyBorder="1" applyAlignment="1">
      <x:alignment wrapText="1"/>
    </x:xf>
    <x:xf numFmtId="0" fontId="4" fillId="3" borderId="12" xfId="0" applyNumberFormat="1" applyFont="1" applyFill="1" applyBorder="1" applyAlignment="1">
      <x:alignment wrapText="1"/>
    </x:xf>
    <x:xf numFmtId="201" fontId="4" fillId="3" borderId="4" xfId="0" applyNumberFormat="1" applyFont="1" applyFill="1" applyBorder="1" applyAlignment="1">
      <x:alignment wrapText="1"/>
    </x:xf>
    <x:xf numFmtId="201" fontId="4" fillId="3" borderId="7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0" fillId="5" borderId="8" xfId="0" applyNumberFormat="1" applyFont="1" applyFill="1" applyBorder="1" applyAlignment="1">
      <x:alignment vertical="center" wrapText="1"/>
    </x:xf>
    <x:xf numFmtId="0" fontId="4" fillId="5" borderId="8" xfId="0" applyNumberFormat="1" applyFont="1" applyFill="1" applyBorder="1" applyAlignment="1">
      <x:alignment vertical="center" wrapText="1"/>
    </x:xf>
    <x:xf numFmtId="0" fontId="7" fillId="0" borderId="8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/>
    <x:xf numFmtId="0" fontId="8" fillId="6" borderId="13" xfId="0" applyNumberFormat="1" applyFont="1" applyFill="1" applyBorder="1"/>
    <x:xf numFmtId="0" fontId="8" fillId="6" borderId="14" xfId="0" applyNumberFormat="1" applyFont="1" applyFill="1" applyBorder="1"/>
    <x:xf numFmtId="0" fontId="8" fillId="6" borderId="15" xfId="0" applyNumberFormat="1" applyFont="1" applyFill="1" applyBorder="1"/>
    <x:xf numFmtId="0" fontId="8" fillId="6" borderId="16" xfId="0" applyNumberFormat="1" applyFont="1" applyFill="1" applyBorder="1"/>
    <x:xf numFmtId="0" fontId="8" fillId="6" borderId="17" xfId="0" applyNumberFormat="1" applyFont="1" applyFill="1" applyBorder="1"/>
    <x:xf numFmtId="0" fontId="8" fillId="6" borderId="18" xfId="0" applyNumberFormat="1" applyFont="1" applyFill="1" applyBorder="1"/>
    <x:xf numFmtId="0" fontId="8" fillId="6" borderId="13" xfId="0" applyNumberFormat="1" applyFont="1" applyFill="1" applyBorder="1" applyAlignment="1">
      <x:alignment wrapText="1"/>
    </x:xf>
    <x:xf numFmtId="0" fontId="8" fillId="6" borderId="14" xfId="0" applyNumberFormat="1" applyFont="1" applyFill="1" applyBorder="1" applyAlignment="1">
      <x:alignment wrapText="1"/>
    </x:xf>
    <x:xf numFmtId="0" fontId="8" fillId="6" borderId="15" xfId="0" applyNumberFormat="1" applyFont="1" applyFill="1" applyBorder="1" applyAlignment="1">
      <x:alignment wrapText="1"/>
    </x:xf>
    <x:xf numFmtId="0" fontId="8" fillId="6" borderId="16" xfId="0" applyNumberFormat="1" applyFont="1" applyFill="1" applyBorder="1" applyAlignment="1">
      <x:alignment wrapText="1"/>
    </x:xf>
    <x:xf numFmtId="0" fontId="8" fillId="6" borderId="17" xfId="0" applyNumberFormat="1" applyFont="1" applyFill="1" applyBorder="1" applyAlignment="1">
      <x:alignment wrapText="1"/>
    </x:xf>
    <x:xf numFmtId="0" fontId="8" fillId="6" borderId="18" xfId="0" applyNumberFormat="1" applyFont="1" applyFill="1" applyBorder="1" applyAlignment="1">
      <x:alignment wrapText="1"/>
    </x:xf>
    <x:xf numFmtId="0" fontId="8" fillId="6" borderId="13" xfId="0" applyNumberFormat="1" applyFont="1" applyFill="1" applyBorder="1" applyAlignment="1">
      <x:alignment vertical="center" wrapText="1"/>
    </x:xf>
    <x:xf numFmtId="0" fontId="8" fillId="6" borderId="14" xfId="0" applyNumberFormat="1" applyFont="1" applyFill="1" applyBorder="1" applyAlignment="1">
      <x:alignment vertical="center" wrapText="1"/>
    </x:xf>
    <x:xf numFmtId="0" fontId="8" fillId="6" borderId="15" xfId="0" applyNumberFormat="1" applyFont="1" applyFill="1" applyBorder="1" applyAlignment="1">
      <x:alignment vertical="center" wrapText="1"/>
    </x:xf>
    <x:xf numFmtId="0" fontId="8" fillId="6" borderId="16" xfId="0" applyNumberFormat="1" applyFont="1" applyFill="1" applyBorder="1" applyAlignment="1">
      <x:alignment vertical="center" wrapText="1"/>
    </x:xf>
    <x:xf numFmtId="0" fontId="8" fillId="6" borderId="17" xfId="0" applyNumberFormat="1" applyFont="1" applyFill="1" applyBorder="1" applyAlignment="1">
      <x:alignment vertical="center" wrapText="1"/>
    </x:xf>
    <x:xf numFmtId="0" fontId="8" fillId="6" borderId="18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/>
    </x:xf>
    <x:xf numFmtId="0" fontId="9" fillId="3" borderId="0" xfId="0" applyNumberFormat="1" applyFont="1" applyFill="1" applyBorder="1"/>
    <x:xf numFmtId="0" fontId="9" fillId="3" borderId="0" xfId="0" applyNumberFormat="1" applyFont="1" applyFill="1" applyBorder="1" applyAlignment="1">
      <x:alignment horizontal="center"/>
    </x:xf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horizontal="center"/>
    </x:xf>
    <x:xf numFmtId="201" fontId="9" fillId="3" borderId="0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/>
    <x:xf numFmtId="201" fontId="4" fillId="5" borderId="0" xfId="0" applyNumberFormat="1" applyFont="1" applyFill="1" applyBorder="1"/>
    <x:xf numFmtId="201" fontId="9" fillId="6" borderId="0" xfId="0" applyNumberFormat="1" applyFont="1" applyFill="1" applyBorder="1" applyAlignment="1">
      <x:alignment horizontal="center"/>
    </x:xf>
    <x:xf numFmtId="0" fontId="3" fillId="2" borderId="8" xfId="0" applyNumberFormat="1" applyFont="1" applyFill="1" applyBorder="1"/>
    <x:xf numFmtId="0" fontId="3" fillId="2" borderId="8" xfId="0" applyNumberFormat="1" applyFont="1" applyFill="1" applyBorder="1" applyAlignment="1">
      <x:alignment wrapText="1"/>
    </x:xf>
    <x:xf numFmtId="0" fontId="3" fillId="2" borderId="8" xfId="0" applyNumberFormat="1" applyFont="1" applyFill="1" applyBorder="1" applyAlignment="1">
      <x:alignment horizontal="center" wrapText="1"/>
    </x:xf>
    <x:xf numFmtId="0" fontId="3" fillId="2" borderId="8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/>
    <x:xf numFmtId="0" fontId="10" fillId="0" borderId="4" xfId="0" applyNumberFormat="1" applyFont="1" applyFill="1" applyBorder="1"/>
    <x:xf numFmtId="0" fontId="10" fillId="0" borderId="5" xfId="0" applyNumberFormat="1" applyFont="1" applyFill="1" applyBorder="1"/>
    <x:xf numFmtId="0" fontId="10" fillId="0" borderId="6" xfId="0" applyNumberFormat="1" applyFont="1" applyFill="1" applyBorder="1"/>
    <x:xf numFmtId="0" fontId="10" fillId="0" borderId="7" xfId="0" applyNumberFormat="1" applyFont="1" applyFill="1" applyBorder="1"/>
    <x:xf numFmtId="0" fontId="10" fillId="0" borderId="8" xfId="0" applyNumberFormat="1" applyFont="1" applyFill="1" applyBorder="1"/>
    <x:xf numFmtId="0" fontId="10" fillId="0" borderId="9" xfId="0" applyNumberFormat="1" applyFont="1" applyFill="1" applyBorder="1"/>
    <x:xf numFmtId="0" fontId="10" fillId="0" borderId="10" xfId="0" applyNumberFormat="1" applyFont="1" applyFill="1" applyBorder="1"/>
    <x:xf numFmtId="0" fontId="10" fillId="0" borderId="11" xfId="0" applyNumberFormat="1" applyFont="1" applyFill="1" applyBorder="1"/>
    <x:xf numFmtId="0" fontId="10" fillId="0" borderId="12" xfId="0" applyNumberFormat="1" applyFont="1" applyFill="1" applyBorder="1"/>
    <x:xf numFmtId="0" fontId="10" fillId="0" borderId="4" xfId="0" applyNumberFormat="1" applyFont="1" applyFill="1" applyBorder="1" applyAlignment="1">
      <x:alignment wrapText="1"/>
    </x:xf>
    <x:xf numFmtId="0" fontId="10" fillId="0" borderId="5" xfId="0" applyNumberFormat="1" applyFont="1" applyFill="1" applyBorder="1" applyAlignment="1">
      <x:alignment wrapText="1"/>
    </x:xf>
    <x:xf numFmtId="0" fontId="10" fillId="0" borderId="6" xfId="0" applyNumberFormat="1" applyFont="1" applyFill="1" applyBorder="1" applyAlignment="1">
      <x:alignment wrapText="1"/>
    </x:xf>
    <x:xf numFmtId="0" fontId="10" fillId="0" borderId="7" xfId="0" applyNumberFormat="1" applyFont="1" applyFill="1" applyBorder="1" applyAlignment="1">
      <x:alignment wrapText="1"/>
    </x:xf>
    <x:xf numFmtId="0" fontId="10" fillId="0" borderId="8" xfId="0" applyNumberFormat="1" applyFont="1" applyFill="1" applyBorder="1" applyAlignment="1">
      <x:alignment wrapText="1"/>
    </x:xf>
    <x:xf numFmtId="0" fontId="10" fillId="0" borderId="9" xfId="0" applyNumberFormat="1" applyFont="1" applyFill="1" applyBorder="1" applyAlignment="1">
      <x:alignment wrapText="1"/>
    </x:xf>
    <x:xf numFmtId="0" fontId="10" fillId="0" borderId="10" xfId="0" applyNumberFormat="1" applyFont="1" applyFill="1" applyBorder="1" applyAlignment="1">
      <x:alignment wrapText="1"/>
    </x:xf>
    <x:xf numFmtId="0" fontId="10" fillId="0" borderId="11" xfId="0" applyNumberFormat="1" applyFont="1" applyFill="1" applyBorder="1" applyAlignment="1">
      <x:alignment wrapText="1"/>
    </x:xf>
    <x:xf numFmtId="0" fontId="10" fillId="0" borderId="12" xfId="0" applyNumberFormat="1" applyFont="1" applyFill="1" applyBorder="1" applyAlignment="1">
      <x:alignment wrapText="1"/>
    </x:xf>
    <x:xf numFmtId="0" fontId="10" fillId="0" borderId="4" xfId="0" applyNumberFormat="1" applyFont="1" applyFill="1" applyBorder="1" applyAlignment="1">
      <x:alignment vertical="center" wrapText="1"/>
    </x:xf>
    <x:xf numFmtId="0" fontId="10" fillId="0" borderId="5" xfId="0" applyNumberFormat="1" applyFont="1" applyFill="1" applyBorder="1" applyAlignment="1">
      <x:alignment vertical="center" wrapText="1"/>
    </x:xf>
    <x:xf numFmtId="0" fontId="10" fillId="0" borderId="6" xfId="0" applyNumberFormat="1" applyFont="1" applyFill="1" applyBorder="1" applyAlignment="1">
      <x:alignment vertical="center" wrapText="1"/>
    </x:xf>
    <x:xf numFmtId="0" fontId="10" fillId="0" borderId="7" xfId="0" applyNumberFormat="1" applyFont="1" applyFill="1" applyBorder="1" applyAlignment="1">
      <x:alignment vertical="center" wrapText="1"/>
    </x:xf>
    <x:xf numFmtId="0" fontId="10" fillId="0" borderId="8" xfId="0" applyNumberFormat="1" applyFont="1" applyFill="1" applyBorder="1" applyAlignment="1">
      <x:alignment vertical="center" wrapText="1"/>
    </x:xf>
    <x:xf numFmtId="0" fontId="10" fillId="0" borderId="9" xfId="0" applyNumberFormat="1" applyFont="1" applyFill="1" applyBorder="1" applyAlignment="1">
      <x:alignment vertical="center" wrapText="1"/>
    </x:xf>
    <x:xf numFmtId="0" fontId="10" fillId="0" borderId="10" xfId="0" applyNumberFormat="1" applyFont="1" applyFill="1" applyBorder="1" applyAlignment="1">
      <x:alignment vertical="center" wrapText="1"/>
    </x:xf>
    <x:xf numFmtId="0" fontId="10" fillId="0" borderId="11" xfId="0" applyNumberFormat="1" applyFont="1" applyFill="1" applyBorder="1" applyAlignment="1">
      <x:alignment vertical="center" wrapText="1"/>
    </x:xf>
    <x:xf numFmtId="0" fontId="10" fillId="0" borderId="12" xfId="0" applyNumberFormat="1" applyFont="1" applyFill="1" applyBorder="1" applyAlignment="1">
      <x:alignment vertical="center" wrapText="1"/>
    </x:xf>
    <x:xf numFmtId="0" fontId="11" fillId="0" borderId="4" xfId="0" applyNumberFormat="1" applyFont="1" applyFill="1" applyBorder="1" applyAlignment="1">
      <x:alignment vertical="center" wrapText="1"/>
    </x:xf>
    <x:xf numFmtId="0" fontId="11" fillId="0" borderId="7" xfId="0" applyNumberFormat="1" applyFont="1" applyFill="1" applyBorder="1" applyAlignment="1">
      <x:alignment vertical="center" wrapText="1"/>
    </x:xf>
    <x:xf numFmtId="0" fontId="11" fillId="0" borderId="10" xfId="0" applyNumberFormat="1" applyFont="1" applyFill="1" applyBorder="1" applyAlignment="1">
      <x:alignment vertical="center" wrapText="1"/>
    </x:xf>
    <x:xf numFmtId="0" fontId="11" fillId="0" borderId="4" xfId="0" applyNumberFormat="1" applyFont="1" applyFill="1" applyBorder="1" applyAlignment="1">
      <x:alignment horizontal="center" vertical="center" wrapText="1"/>
    </x:xf>
    <x:xf numFmtId="0" fontId="11" fillId="0" borderId="7" xfId="0" applyNumberFormat="1" applyFont="1" applyFill="1" applyBorder="1" applyAlignment="1">
      <x:alignment horizontal="center" vertical="center" wrapText="1"/>
    </x:xf>
    <x:xf numFmtId="0" fontId="11" fillId="0" borderId="10" xfId="0" applyNumberFormat="1" applyFont="1" applyFill="1" applyBorder="1" applyAlignment="1">
      <x:alignment horizontal="center" vertical="center" wrapText="1"/>
    </x:xf>
    <x:xf numFmtId="0" fontId="10" fillId="0" borderId="5" xfId="0" applyNumberFormat="1" applyFont="1" applyFill="1" applyBorder="1" applyAlignment="1">
      <x:alignment horizontal="center" vertical="center" wrapText="1"/>
    </x:xf>
    <x:xf numFmtId="0" fontId="10" fillId="0" borderId="8" xfId="0" applyNumberFormat="1" applyFont="1" applyFill="1" applyBorder="1" applyAlignment="1">
      <x:alignment horizontal="center" vertical="center" wrapText="1"/>
    </x:xf>
    <x:xf numFmtId="0" fontId="10" fillId="0" borderId="11" xfId="0" applyNumberFormat="1" applyFont="1" applyFill="1" applyBorder="1" applyAlignment="1">
      <x:alignment horizontal="center" vertical="center" wrapText="1"/>
    </x:xf>
    <x:xf numFmtId="0" fontId="10" fillId="6" borderId="5" xfId="0" applyNumberFormat="1" applyFont="1" applyFill="1" applyBorder="1" applyAlignment="1">
      <x:alignment horizontal="center" vertical="center" wrapText="1"/>
    </x:xf>
    <x:xf numFmtId="0" fontId="10" fillId="6" borderId="5" xfId="0" applyNumberFormat="1" applyFont="1" applyFill="1" applyBorder="1" applyAlignment="1">
      <x:alignment vertical="center" wrapText="1"/>
    </x:xf>
    <x:xf numFmtId="0" fontId="10" fillId="6" borderId="8" xfId="0" applyNumberFormat="1" applyFont="1" applyFill="1" applyBorder="1" applyAlignment="1">
      <x:alignment horizontal="center" vertical="center" wrapText="1"/>
    </x:xf>
    <x:xf numFmtId="0" fontId="10" fillId="6" borderId="8" xfId="0" applyNumberFormat="1" applyFont="1" applyFill="1" applyBorder="1" applyAlignment="1">
      <x:alignment vertical="center" wrapText="1"/>
    </x:xf>
    <x:xf numFmtId="0" fontId="10" fillId="6" borderId="11" xfId="0" applyNumberFormat="1" applyFont="1" applyFill="1" applyBorder="1" applyAlignment="1">
      <x:alignment horizontal="center" vertical="center" wrapText="1"/>
    </x:xf>
    <x:xf numFmtId="0" fontId="10" fillId="6" borderId="11" xfId="0" applyNumberFormat="1" applyFont="1" applyFill="1" applyBorder="1" applyAlignment="1">
      <x:alignment vertical="center" wrapText="1"/>
    </x:xf>
    <x:xf numFmtId="0" fontId="10" fillId="6" borderId="6" xfId="0" applyNumberFormat="1" applyFont="1" applyFill="1" applyBorder="1" applyAlignment="1">
      <x:alignment vertical="center" wrapText="1"/>
    </x:xf>
    <x:xf numFmtId="0" fontId="10" fillId="6" borderId="9" xfId="0" applyNumberFormat="1" applyFont="1" applyFill="1" applyBorder="1" applyAlignment="1">
      <x:alignment vertical="center" wrapText="1"/>
    </x:xf>
    <x:xf numFmtId="0" fontId="10" fillId="6" borderId="12" xfId="0" applyNumberFormat="1" applyFont="1" applyFill="1" applyBorder="1" applyAlignment="1">
      <x:alignment vertical="center" wrapText="1"/>
    </x:xf>
    <x:xf numFmtId="200" fontId="10" fillId="6" borderId="6" xfId="0" applyNumberFormat="1" applyFont="1" applyFill="1" applyBorder="1" applyAlignment="1">
      <x:alignment vertical="center" wrapText="1"/>
    </x:xf>
    <x:xf numFmtId="200" fontId="10" fillId="6" borderId="9" xfId="0" applyNumberFormat="1" applyFont="1" applyFill="1" applyBorder="1" applyAlignment="1">
      <x:alignment vertical="center" wrapText="1"/>
    </x:xf>
    <x:xf numFmtId="200" fontId="10" fillId="6" borderId="12" xfId="0" applyNumberFormat="1" applyFont="1" applyFill="1" applyBorder="1" applyAlignment="1">
      <x:alignment vertical="center" wrapText="1"/>
    </x:xf>
    <x:xf numFmtId="0" fontId="10" fillId="3" borderId="4" xfId="0" applyNumberFormat="1" applyFont="1" applyFill="1" applyBorder="1" applyAlignment="1">
      <x:alignment vertical="center" wrapText="1"/>
    </x:xf>
    <x:xf numFmtId="0" fontId="10" fillId="3" borderId="7" xfId="0" applyNumberFormat="1" applyFont="1" applyFill="1" applyBorder="1" applyAlignment="1">
      <x:alignment vertical="center" wrapText="1"/>
    </x:xf>
    <x:xf numFmtId="0" fontId="10" fillId="3" borderId="10" xfId="0" applyNumberFormat="1" applyFont="1" applyFill="1" applyBorder="1" applyAlignment="1">
      <x:alignment vertical="center" wrapText="1"/>
    </x:xf>
    <x:xf numFmtId="0" fontId="11" fillId="3" borderId="4" xfId="0" applyNumberFormat="1" applyFont="1" applyFill="1" applyBorder="1" applyAlignment="1">
      <x:alignment vertical="center" wrapText="1"/>
    </x:xf>
    <x:xf numFmtId="0" fontId="11" fillId="3" borderId="7" xfId="0" applyNumberFormat="1" applyFont="1" applyFill="1" applyBorder="1" applyAlignment="1">
      <x:alignment vertical="center" wrapText="1"/>
    </x:xf>
    <x:xf numFmtId="0" fontId="11" fillId="3" borderId="10" xfId="0" applyNumberFormat="1" applyFont="1" applyFill="1" applyBorder="1" applyAlignment="1">
      <x:alignment vertical="center" wrapText="1"/>
    </x:xf>
    <x:xf numFmtId="0" fontId="11" fillId="3" borderId="4" xfId="0" applyNumberFormat="1" applyFont="1" applyFill="1" applyBorder="1" applyAlignment="1">
      <x:alignment horizontal="center" vertical="center" wrapText="1"/>
    </x:xf>
    <x:xf numFmtId="0" fontId="11" fillId="3" borderId="7" xfId="0" applyNumberFormat="1" applyFont="1" applyFill="1" applyBorder="1" applyAlignment="1">
      <x:alignment horizontal="center" vertical="center" wrapText="1"/>
    </x:xf>
    <x:xf numFmtId="0" fontId="11" fillId="3" borderId="10" xfId="0" applyNumberFormat="1" applyFont="1" applyFill="1" applyBorder="1" applyAlignment="1">
      <x:alignment horizontal="center" vertical="center" wrapText="1"/>
    </x:xf>
    <x:xf numFmtId="200" fontId="10" fillId="6" borderId="5" xfId="0" applyNumberFormat="1" applyFont="1" applyFill="1" applyBorder="1" applyAlignment="1">
      <x:alignment vertical="center" wrapText="1"/>
    </x:xf>
    <x:xf numFmtId="200" fontId="10" fillId="6" borderId="8" xfId="0" applyNumberFormat="1" applyFont="1" applyFill="1" applyBorder="1" applyAlignment="1">
      <x:alignment vertical="center" wrapText="1"/>
    </x:xf>
    <x:xf numFmtId="200" fontId="10" fillId="6" borderId="11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/>
    <x:xf numFmtId="0" fontId="13" fillId="4" borderId="0" xfId="0" applyNumberFormat="1" applyFont="1" applyFill="1" applyBorder="1" applyAlignment="1">
      <x:alignment horizontal="center"/>
    </x:xf>
    <x:xf numFmtId="0" fontId="14" fillId="5" borderId="1" xfId="0" applyNumberFormat="1" applyFont="1" applyFill="1" applyBorder="1"/>
    <x:xf numFmtId="200" fontId="15" fillId="6" borderId="4" xfId="0" applyNumberFormat="1" applyFont="1" applyFill="1" applyBorder="1" applyAlignment="1">
      <x:alignment wrapText="1"/>
    </x:xf>
    <x:xf numFmtId="0" fontId="15" fillId="6" borderId="5" xfId="0" applyNumberFormat="1" applyFont="1" applyFill="1" applyBorder="1" applyAlignment="1">
      <x:alignment wrapText="1"/>
    </x:xf>
    <x:xf numFmtId="0" fontId="15" fillId="6" borderId="6" xfId="0" applyNumberFormat="1" applyFont="1" applyFill="1" applyBorder="1" applyAlignment="1">
      <x:alignment wrapText="1"/>
    </x:xf>
    <x:xf numFmtId="0" fontId="14" fillId="5" borderId="2" xfId="0" applyNumberFormat="1" applyFont="1" applyFill="1" applyBorder="1"/>
    <x:xf numFmtId="0" fontId="15" fillId="6" borderId="7" xfId="0" applyNumberFormat="1" applyFont="1" applyFill="1" applyBorder="1" applyAlignment="1">
      <x:alignment wrapText="1"/>
    </x:xf>
    <x:xf numFmtId="0" fontId="15" fillId="6" borderId="8" xfId="0" applyNumberFormat="1" applyFont="1" applyFill="1" applyBorder="1" applyAlignment="1">
      <x:alignment wrapText="1"/>
    </x:xf>
    <x:xf numFmtId="0" fontId="15" fillId="6" borderId="9" xfId="0" applyNumberFormat="1" applyFont="1" applyFill="1" applyBorder="1" applyAlignment="1">
      <x:alignment wrapText="1"/>
    </x:xf>
    <x:xf numFmtId="0" fontId="14" fillId="5" borderId="3" xfId="0" applyNumberFormat="1" applyFont="1" applyFill="1" applyBorder="1"/>
    <x:xf numFmtId="0" fontId="15" fillId="6" borderId="10" xfId="0" applyNumberFormat="1" applyFont="1" applyFill="1" applyBorder="1" applyAlignment="1">
      <x:alignment wrapText="1"/>
    </x:xf>
    <x:xf numFmtId="0" fontId="15" fillId="6" borderId="11" xfId="0" applyNumberFormat="1" applyFont="1" applyFill="1" applyBorder="1" applyAlignment="1">
      <x:alignment wrapText="1"/>
    </x:xf>
    <x:xf numFmtId="0" fontId="15" fillId="6" borderId="12" xfId="0" applyNumberFormat="1" applyFont="1" applyFill="1" applyBorder="1" applyAlignment="1">
      <x:alignment wrapText="1"/>
    </x:xf>
    <x:xf numFmtId="0" fontId="16" fillId="2" borderId="0" xfId="0" applyNumberFormat="1" applyFont="1" applyFill="1" applyBorder="1"/>
    <x:xf numFmtId="0" fontId="14" fillId="7" borderId="8" xfId="0" applyNumberFormat="1" applyFont="1" applyFill="1" applyBorder="1" applyAlignment="1">
      <x:alignment horizontal="center" vertical="center" wrapText="1"/>
    </x:xf>
    <x:xf numFmtId="0" fontId="14" fillId="0" borderId="8" xfId="0" applyNumberFormat="1" applyFont="1" applyFill="1" applyBorder="1" applyAlignment="1">
      <x:alignment vertical="center" wrapText="1"/>
    </x:xf>
    <x:xf numFmtId="0" fontId="12" fillId="0" borderId="8" xfId="0" applyNumberFormat="1" applyFont="1" applyFill="1" applyBorder="1" applyAlignment="1">
      <x:alignment vertical="center" wrapText="1"/>
    </x:xf>
    <x:xf numFmtId="201" fontId="14" fillId="3" borderId="4" xfId="0" applyNumberFormat="1" applyFont="1" applyFill="1" applyBorder="1" applyAlignment="1">
      <x:alignment wrapText="1"/>
    </x:xf>
    <x:xf numFmtId="0" fontId="14" fillId="3" borderId="5" xfId="0" applyNumberFormat="1" applyFont="1" applyFill="1" applyBorder="1" applyAlignment="1">
      <x:alignment wrapText="1"/>
    </x:xf>
    <x:xf numFmtId="0" fontId="14" fillId="3" borderId="6" xfId="0" applyNumberFormat="1" applyFont="1" applyFill="1" applyBorder="1" applyAlignment="1">
      <x:alignment wrapText="1"/>
    </x:xf>
    <x:xf numFmtId="201" fontId="14" fillId="3" borderId="7" xfId="0" applyNumberFormat="1" applyFont="1" applyFill="1" applyBorder="1" applyAlignment="1">
      <x:alignment wrapText="1"/>
    </x:xf>
    <x:xf numFmtId="0" fontId="14" fillId="3" borderId="8" xfId="0" applyNumberFormat="1" applyFont="1" applyFill="1" applyBorder="1" applyAlignment="1">
      <x:alignment wrapText="1"/>
    </x:xf>
    <x:xf numFmtId="0" fontId="14" fillId="3" borderId="9" xfId="0" applyNumberFormat="1" applyFont="1" applyFill="1" applyBorder="1" applyAlignment="1">
      <x:alignment wrapText="1"/>
    </x:xf>
    <x:xf numFmtId="0" fontId="14" fillId="3" borderId="7" xfId="0" applyNumberFormat="1" applyFont="1" applyFill="1" applyBorder="1" applyAlignment="1">
      <x:alignment wrapText="1"/>
    </x:xf>
    <x:xf numFmtId="0" fontId="14" fillId="3" borderId="10" xfId="0" applyNumberFormat="1" applyFont="1" applyFill="1" applyBorder="1" applyAlignment="1">
      <x:alignment wrapText="1"/>
    </x:xf>
    <x:xf numFmtId="0" fontId="14" fillId="3" borderId="11" xfId="0" applyNumberFormat="1" applyFont="1" applyFill="1" applyBorder="1" applyAlignment="1">
      <x:alignment wrapText="1"/>
    </x:xf>
    <x:xf numFmtId="0" fontId="14" fillId="3" borderId="12" xfId="0" applyNumberFormat="1" applyFont="1" applyFill="1" applyBorder="1" applyAlignment="1">
      <x:alignment wrapText="1"/>
    </x:xf>
    <x:xf numFmtId="0" fontId="13" fillId="2" borderId="0" xfId="0" applyNumberFormat="1" applyFont="1" applyFill="1" applyBorder="1"/>
    <x:xf numFmtId="0" fontId="14" fillId="5" borderId="8" xfId="0" applyNumberFormat="1" applyFont="1" applyFill="1" applyBorder="1" applyAlignment="1">
      <x:alignment vertical="center" wrapText="1"/>
    </x:xf>
    <x:xf numFmtId="0" fontId="17" fillId="0" borderId="8" xfId="0" applyNumberFormat="1" applyFont="1" applyFill="1" applyBorder="1" applyAlignment="1">
      <x:alignment vertical="center" wrapText="1"/>
    </x:xf>
    <x:xf numFmtId="0" fontId="18" fillId="6" borderId="13" xfId="0" applyNumberFormat="1" applyFont="1" applyFill="1" applyBorder="1" applyAlignment="1">
      <x:alignment vertical="center" wrapText="1"/>
    </x:xf>
    <x:xf numFmtId="0" fontId="18" fillId="6" borderId="14" xfId="0" applyNumberFormat="1" applyFont="1" applyFill="1" applyBorder="1" applyAlignment="1">
      <x:alignment vertical="center" wrapText="1"/>
    </x:xf>
    <x:xf numFmtId="0" fontId="18" fillId="6" borderId="15" xfId="0" applyNumberFormat="1" applyFont="1" applyFill="1" applyBorder="1" applyAlignment="1">
      <x:alignment vertical="center" wrapText="1"/>
    </x:xf>
    <x:xf numFmtId="0" fontId="18" fillId="6" borderId="16" xfId="0" applyNumberFormat="1" applyFont="1" applyFill="1" applyBorder="1" applyAlignment="1">
      <x:alignment vertical="center" wrapText="1"/>
    </x:xf>
    <x:xf numFmtId="0" fontId="18" fillId="6" borderId="17" xfId="0" applyNumberFormat="1" applyFont="1" applyFill="1" applyBorder="1" applyAlignment="1">
      <x:alignment vertical="center" wrapText="1"/>
    </x:xf>
    <x:xf numFmtId="0" fontId="18" fillId="6" borderId="18" xfId="0" applyNumberFormat="1" applyFont="1" applyFill="1" applyBorder="1" applyAlignment="1">
      <x:alignment vertical="center" wrapText="1"/>
    </x:xf>
    <x:xf numFmtId="0" fontId="13" fillId="2" borderId="0" xfId="0" applyNumberFormat="1" applyFont="1" applyFill="1" applyBorder="1" applyAlignment="1">
      <x:alignment horizontal="center"/>
    </x:xf>
    <x:xf numFmtId="0" fontId="14" fillId="5" borderId="0" xfId="0" applyNumberFormat="1" applyFont="1" applyFill="1" applyBorder="1"/>
    <x:xf numFmtId="0" fontId="19" fillId="3" borderId="0" xfId="0" applyNumberFormat="1" applyFont="1" applyFill="1" applyBorder="1" applyAlignment="1">
      <x:alignment horizontal="center"/>
    </x:xf>
    <x:xf numFmtId="0" fontId="19" fillId="6" borderId="0" xfId="0" applyNumberFormat="1" applyFont="1" applyFill="1" applyBorder="1" applyAlignment="1">
      <x:alignment horizontal="center"/>
    </x:xf>
    <x:xf numFmtId="201" fontId="19" fillId="3" borderId="0" xfId="0" applyNumberFormat="1" applyFont="1" applyFill="1" applyBorder="1" applyAlignment="1">
      <x:alignment horizontal="center"/>
    </x:xf>
    <x:xf numFmtId="201" fontId="12" fillId="0" borderId="0" xfId="0" applyNumberFormat="1" applyFont="1" applyFill="1" applyBorder="1"/>
    <x:xf numFmtId="201" fontId="14" fillId="5" borderId="0" xfId="0" applyNumberFormat="1" applyFont="1" applyFill="1" applyBorder="1"/>
    <x:xf numFmtId="201" fontId="19" fillId="6" borderId="0" xfId="0" applyNumberFormat="1" applyFont="1" applyFill="1" applyBorder="1" applyAlignment="1">
      <x:alignment horizontal="center"/>
    </x:xf>
    <x:xf numFmtId="0" fontId="13" fillId="2" borderId="8" xfId="0" applyNumberFormat="1" applyFont="1" applyFill="1" applyBorder="1" applyAlignment="1">
      <x:alignment horizontal="center" vertical="center" wrapText="1"/>
    </x:xf>
    <x:xf numFmtId="0" fontId="13" fillId="4" borderId="12" xfId="0" applyNumberFormat="1" applyFont="1" applyFill="1" applyBorder="1" applyAlignment="1">
      <x:alignment horizontal="center"/>
    </x:xf>
    <x:xf numFmtId="0" fontId="13" fillId="4" borderId="10" xfId="0" applyNumberFormat="1" applyFont="1" applyFill="1" applyBorder="1" applyAlignment="1">
      <x:alignment horizontal="center"/>
    </x:xf>
    <x:xf numFmtId="0" fontId="14" fillId="5" borderId="19" xfId="0" applyNumberFormat="1" applyFont="1" applyFill="1" applyBorder="1"/>
    <x:xf numFmtId="0" fontId="19" fillId="3" borderId="20" xfId="0" applyNumberFormat="1" applyFont="1" applyFill="1" applyBorder="1" applyAlignment="1">
      <x:alignment horizontal="center"/>
    </x:xf>
    <x:xf numFmtId="0" fontId="14" fillId="5" borderId="6" xfId="0" applyNumberFormat="1" applyFont="1" applyFill="1" applyBorder="1"/>
    <x:xf numFmtId="201" fontId="19" fillId="3" borderId="4" xfId="0" applyNumberFormat="1" applyFont="1" applyFill="1" applyBorder="1" applyAlignment="1">
      <x:alignment horizontal="center"/>
    </x:xf>
    <x:xf numFmtId="0" fontId="13" fillId="2" borderId="12" xfId="0" applyNumberFormat="1" applyFont="1" applyFill="1" applyBorder="1" applyAlignment="1">
      <x:alignment horizontal="center"/>
    </x:xf>
    <x:xf numFmtId="0" fontId="13" fillId="2" borderId="10" xfId="0" applyNumberFormat="1" applyFont="1" applyFill="1" applyBorder="1" applyAlignment="1">
      <x:alignment horizontal="center"/>
    </x:xf>
    <x:xf numFmtId="0" fontId="19" fillId="6" borderId="20" xfId="0" applyNumberFormat="1" applyFont="1" applyFill="1" applyBorder="1" applyAlignment="1">
      <x:alignment horizontal="center"/>
    </x:xf>
    <x:xf numFmtId="201" fontId="14" fillId="5" borderId="6" xfId="0" applyNumberFormat="1" applyFont="1" applyFill="1" applyBorder="1"/>
    <x:xf numFmtId="201" fontId="19" fillId="6" borderId="4" xfId="0" applyNumberFormat="1" applyFont="1" applyFill="1" applyBorder="1" applyAlignment="1">
      <x:alignment horizontal="center"/>
    </x:xf>
  </x:cellXfs>
  <x:cellStyles count="1">
    <x:cellStyle name="Normal" xfId="0"/>
  </x:cellStyles>
  <x:dxfs count="10">
    <x:dxf>
      <x:font>
        <x:b/>
        <x:color rgb="FF15803D"/>
      </x:font>
      <x:fill>
        <x:patternFill patternType="solid">
          <x:bgColor rgb="FFDCFCE7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i/>
        <x:color rgb="FF64748B"/>
      </x:font>
      <x:fill>
        <x:patternFill patternType="solid">
          <x:bgColor rgb="FFF1F5F9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9A3412"/>
      </x:font>
      <x:fill>
        <x:patternFill patternType="solid">
          <x:bgColor rgb="FFFFEDD5"/>
        </x:patternFill>
      </x:fill>
    </x:dxf>
    <x:dxf>
      <x:font>
        <x:b/>
        <x:color rgb="FF0B76C5"/>
      </x:font>
      <x:fill>
        <x:patternFill patternType="solid">
          <x:bgColor rgb="FFEAF6FF"/>
        </x:patternFill>
      </x:fill>
    </x:dxf>
    <x:dxf>
      <x:font>
        <x:b/>
        <x:color rgb="FF15803D"/>
      </x:font>
      <x:fill>
        <x:patternFill patternType="solid">
          <x:bgColor rgb="FFDCFCE7"/>
        </x:patternFill>
      </x:fill>
    </x:dxf>
    <x:dxf>
      <x:font>
        <x:b/>
        <x:color rgb="FF0B76C5"/>
      </x:font>
      <x:fill>
        <x:patternFill patternType="solid">
          <x:bgColor rgb="FFEAF6FF"/>
        </x:patternFill>
      </x:fill>
    </x:dxf>
    <x:dxf>
      <x:font>
        <x:i/>
        <x:color rgb="FF64748B"/>
      </x:font>
      <x:fill>
        <x:patternFill patternType="solid">
          <x:bgColor rgb="FFF1F5F9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1af3f521e406a" /><Relationship Type="http://schemas.openxmlformats.org/officeDocument/2006/relationships/theme" Target="/xl/theme/theme1.xml" Id="R8a8d9e12c3444618" /><Relationship Type="http://schemas.openxmlformats.org/officeDocument/2006/relationships/sharedStrings" Target="/xl/sharedStrings.xml" Id="Raf150a5bac8f4537" /><Relationship Type="http://schemas.openxmlformats.org/officeDocument/2006/relationships/worksheet" Target="/xl/worksheets/sheet1.xml" Id="R2be782c7280446a1" /><Relationship Type="http://schemas.openxmlformats.org/officeDocument/2006/relationships/worksheet" Target="/xl/worksheets/sheet2.xml" Id="R76e819d961a244a9" /><Relationship Type="http://schemas.openxmlformats.org/officeDocument/2006/relationships/worksheet" Target="/xl/worksheets/sheet3.xml" Id="R28ca9ff64f4e4afb" /></Relationships>
</file>

<file path=xl/tables/table1.xml><?xml version="1.0" encoding="utf-8"?>
<x:table xmlns:x="http://schemas.openxmlformats.org/spreadsheetml/2006/main" id="1" name="MetaAdsChecklist" displayName="MetaAdsChecklist" ref="A11:J61" headerRowCount="1" totalsRowCount="0" totalsRowShown="0">
  <x:autoFilter ref="A11:J61"/>
  <x:tableColumns count="10">
    <x:tableColumn id="1" name="Mã"/>
    <x:tableColumn id="2" name="Nhóm audit"/>
    <x:tableColumn id="3" name="Câu hỏi kiểm tra"/>
    <x:tableColumn id="4" name="Bằng chứng cần xem"/>
    <x:tableColumn id="5" name="Ưu tiên"/>
    <x:tableColumn id="6" name="Trạng thái"/>
    <x:tableColumn id="7" name="Ghi chú/Bằng chứng thực tế"/>
    <x:tableColumn id="8" name="Hành động đề xuất"/>
    <x:tableColumn id="9" name="Người phụ trách"/>
    <x:tableColumn id="10" name="Hạn xử lý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evenDayActionPlan" displayName="SevenDayActionPlan" ref="A11:H32" headerRowCount="1" totalsRowCount="0" totalsRowShown="0">
  <x:autoFilter ref="A11:H32"/>
  <x:tableColumns count="8">
    <x:tableColumn id="1" name="Ngày"/>
    <x:tableColumn id="2" name="Mã tiêu chí"/>
    <x:tableColumn id="3" name="Hành động cụ thể"/>
    <x:tableColumn id="4" name="Ưu tiên"/>
    <x:tableColumn id="5" name="Người phụ trách"/>
    <x:tableColumn id="6" name="Hạn xử lý"/>
    <x:tableColumn id="7" name="Trạng thái"/>
    <x:tableColumn id="8" name="Bằng chứng/Kết quả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d1ee7c61413417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a7e35104a344d7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hidden="0" customWidth="1"/>
    <x:col min="2" max="2" width="25" hidden="0" customWidth="1"/>
    <x:col min="3" max="3" width="24" hidden="0" customWidth="1"/>
    <x:col min="4" max="4" width="24" hidden="0" customWidth="1"/>
    <x:col min="5" max="5" width="24" hidden="0" customWidth="1"/>
    <x:col min="6" max="6" width="4" hidden="0" customWidth="1"/>
  </x:cols>
  <x:sheetData>
    <x:row r="1" ht="34" customHeight="1">
      <x:c r="A1" s="4" t="str">
        <x:v>CHECKLIST AUDIT TÀI KHOẢN QUẢNG CÁO META</x:v>
      </x:c>
      <x:c r="B1" s="4"/>
      <x:c r="C1" s="4"/>
      <x:c r="D1" s="4"/>
      <x:c r="E1" s="4"/>
      <x:c r="F1" s="4"/>
    </x:row>
    <x:row r="2" ht="28" customHeight="1">
      <x:c r="A2" s="8" t="str">
        <x:v>Bản thực hành để tự rà soát tài khoản, tracking, chiến dịch, creative và landing page. Không phải cam kết hiệu suất.</x:v>
      </x:c>
      <x:c r="B2" s="8"/>
      <x:c r="C2" s="8"/>
      <x:c r="D2" s="8"/>
      <x:c r="E2" s="8"/>
      <x:c r="F2" s="8"/>
    </x:row>
    <x:row r="3">
      <x:c r="A3" s="164"/>
      <x:c r="B3" s="164"/>
      <x:c r="C3" s="164"/>
      <x:c r="D3" s="164"/>
      <x:c r="E3" s="164"/>
      <x:c r="F3" s="164"/>
    </x:row>
    <x:row r="4">
      <x:c r="A4" s="164"/>
      <x:c r="B4" s="165" t="str">
        <x:v>THÔNG TIN PHIÊN AUDIT</x:v>
      </x:c>
      <x:c r="C4" s="165" t="str">
        <x:v>GIÁ TRỊ NHẬP</x:v>
      </x:c>
      <x:c r="D4" s="165"/>
      <x:c r="E4" s="165"/>
      <x:c r="F4" s="164"/>
    </x:row>
    <x:row r="5">
      <x:c r="A5" s="164"/>
      <x:c r="B5" s="166" t="str">
        <x:v>Ngày audit</x:v>
      </x:c>
      <x:c r="C5" s="167"/>
      <x:c r="D5" s="168"/>
      <x:c r="E5" s="169"/>
      <x:c r="F5" s="164"/>
    </x:row>
    <x:row r="6">
      <x:c r="A6" s="164"/>
      <x:c r="B6" s="170" t="str">
        <x:v>Người thực hiện</x:v>
      </x:c>
      <x:c r="C6" s="171"/>
      <x:c r="D6" s="172"/>
      <x:c r="E6" s="173"/>
      <x:c r="F6" s="164"/>
    </x:row>
    <x:row r="7">
      <x:c r="A7" s="164"/>
      <x:c r="B7" s="170" t="str">
        <x:v>Tài khoản/Thương hiệu</x:v>
      </x:c>
      <x:c r="C7" s="171"/>
      <x:c r="D7" s="172"/>
      <x:c r="E7" s="173"/>
      <x:c r="F7" s="164"/>
    </x:row>
    <x:row r="8">
      <x:c r="A8" s="164"/>
      <x:c r="B8" s="174" t="str">
        <x:v>Mục tiêu kinh doanh chính</x:v>
      </x:c>
      <x:c r="C8" s="175"/>
      <x:c r="D8" s="176"/>
      <x:c r="E8" s="177"/>
      <x:c r="F8" s="164"/>
    </x:row>
    <x:row r="9">
      <x:c r="A9" s="164"/>
      <x:c r="B9" s="164"/>
      <x:c r="C9" s="164"/>
      <x:c r="D9" s="164"/>
      <x:c r="E9" s="164"/>
      <x:c r="F9" s="164"/>
    </x:row>
    <x:row r="10">
      <x:c r="A10" s="164"/>
      <x:c r="B10" s="178" t="str">
        <x:v>CÁCH DÙNG TRONG 30–45 PHÚT</x:v>
      </x:c>
      <x:c r="C10" s="178"/>
      <x:c r="D10" s="178"/>
      <x:c r="E10" s="178"/>
      <x:c r="F10" s="164"/>
    </x:row>
    <x:row r="11" ht="32" customHeight="1">
      <x:c r="A11" s="164"/>
      <x:c r="B11" s="179" t="str">
        <x:v>1</x:v>
      </x:c>
      <x:c r="C11" s="180" t="str">
        <x:v>Mở sheet CHECKLIST</x:v>
      </x:c>
      <x:c r="D11" s="181" t="str">
        <x:v>Chọn trạng thái ở cột F</x:v>
      </x:c>
      <x:c r="E11" s="181" t="str">
        <x:v>Chưa kiểm tra / Đạt / Cần sửa / Không áp dụng</x:v>
      </x:c>
      <x:c r="F11" s="164"/>
    </x:row>
    <x:row r="12" ht="32" customHeight="1">
      <x:c r="A12" s="164"/>
      <x:c r="B12" s="179" t="str">
        <x:v>2</x:v>
      </x:c>
      <x:c r="C12" s="180" t="str">
        <x:v>Ghi bằng chứng</x:v>
      </x:c>
      <x:c r="D12" s="181" t="str">
        <x:v>Điền cột G</x:v>
      </x:c>
      <x:c r="E12" s="181" t="str">
        <x:v>Không ghi mật khẩu, token, số thẻ hoặc dữ liệu khách hàng</x:v>
      </x:c>
      <x:c r="F12" s="164"/>
    </x:row>
    <x:row r="13" ht="32" customHeight="1">
      <x:c r="A13" s="164"/>
      <x:c r="B13" s="179" t="str">
        <x:v>3</x:v>
      </x:c>
      <x:c r="C13" s="180" t="str">
        <x:v>Ưu tiên xử lý</x:v>
      </x:c>
      <x:c r="D13" s="181" t="str">
        <x:v>Xem lỗi P0 trước</x:v>
      </x:c>
      <x:c r="E13" s="181" t="str">
        <x:v>P0: đo lường/an toàn; P1: hiệu quả; P2: tối ưu tiếp theo</x:v>
      </x:c>
      <x:c r="F13" s="164"/>
    </x:row>
    <x:row r="14" ht="32" customHeight="1">
      <x:c r="A14" s="164"/>
      <x:c r="B14" s="179" t="str">
        <x:v>4</x:v>
      </x:c>
      <x:c r="C14" s="180" t="str">
        <x:v>Lập kế hoạch</x:v>
      </x:c>
      <x:c r="D14" s="181" t="str">
        <x:v>Sang sheet KẾ HOẠCH 7 NGÀY</x:v>
      </x:c>
      <x:c r="E14" s="181" t="str">
        <x:v>Chọn tối đa 3 việc/ngày và audit lại sau thay đổi</x:v>
      </x:c>
      <x:c r="F14" s="164"/>
    </x:row>
    <x:row r="15">
      <x:c r="A15" s="164"/>
      <x:c r="B15" s="164"/>
      <x:c r="C15" s="164"/>
      <x:c r="D15" s="164"/>
      <x:c r="E15" s="164"/>
      <x:c r="F15" s="164"/>
    </x:row>
    <x:row r="16">
      <x:c r="A16" s="164"/>
      <x:c r="B16" s="165" t="str">
        <x:v>TÓM TẮT TỰ ĐỘNG</x:v>
      </x:c>
      <x:c r="C16" s="165" t="str">
        <x:v>KẾT QUẢ</x:v>
      </x:c>
      <x:c r="D16" s="165"/>
      <x:c r="E16" s="165"/>
      <x:c r="F16" s="164"/>
    </x:row>
    <x:row r="17">
      <x:c r="A17" s="164"/>
      <x:c r="B17" s="166" t="str">
        <x:v>Tiến độ kiểm tra</x:v>
      </x:c>
      <x:c r="C17" s="182" t="n">
        <x:f>'CHECKLIST'!B9</x:f>
        <x:v>0</x:v>
      </x:c>
      <x:c r="D17" s="183"/>
      <x:c r="E17" s="184"/>
      <x:c r="F17" s="164"/>
    </x:row>
    <x:row r="18">
      <x:c r="A18" s="164"/>
      <x:c r="B18" s="170" t="str">
        <x:v>Tỷ lệ đạt</x:v>
      </x:c>
      <x:c r="C18" s="185" t="n">
        <x:f>'CHECKLIST'!B8</x:f>
        <x:v>0</x:v>
      </x:c>
      <x:c r="D18" s="186"/>
      <x:c r="E18" s="187"/>
      <x:c r="F18" s="164"/>
    </x:row>
    <x:row r="19">
      <x:c r="A19" s="164"/>
      <x:c r="B19" s="170" t="str">
        <x:v>Số mục cần sửa</x:v>
      </x:c>
      <x:c r="C19" s="188" t="n">
        <x:f>'CHECKLIST'!B6</x:f>
        <x:v>0</x:v>
      </x:c>
      <x:c r="D19" s="186"/>
      <x:c r="E19" s="187"/>
      <x:c r="F19" s="164"/>
    </x:row>
    <x:row r="20">
      <x:c r="A20" s="164"/>
      <x:c r="B20" s="170" t="str">
        <x:v>Lỗi P0 cần sửa</x:v>
      </x:c>
      <x:c r="C20" s="188" t="n">
        <x:f>'CHECKLIST'!B7</x:f>
        <x:v>0</x:v>
      </x:c>
      <x:c r="D20" s="186"/>
      <x:c r="E20" s="187"/>
      <x:c r="F20" s="164"/>
    </x:row>
    <x:row r="21">
      <x:c r="A21" s="164"/>
      <x:c r="B21" s="174" t="str">
        <x:v>Khuyến nghị</x:v>
      </x:c>
      <x:c r="C21" s="189" t="str">
        <x:f>IF(C20&gt;0,"Xử lý lỗi P0 trước khi tăng ngân sách",IF(C19&gt;0,"Lập kế hoạch sửa theo P1/P2","Duy trì theo dõi và audit lại định kỳ"))</x:f>
        <x:v>Duy trì theo dõi và audit lại định kỳ</x:v>
      </x:c>
      <x:c r="D21" s="190"/>
      <x:c r="E21" s="191"/>
      <x:c r="F21" s="164"/>
    </x:row>
    <x:row r="22">
      <x:c r="A22" s="164"/>
      <x:c r="B22" s="164"/>
      <x:c r="C22" s="164"/>
      <x:c r="D22" s="164"/>
      <x:c r="E22" s="164"/>
      <x:c r="F22" s="164"/>
    </x:row>
    <x:row r="23">
      <x:c r="A23" s="164"/>
      <x:c r="B23" s="192" t="str">
        <x:v>NGUỒN THAM KHẢO CHÍNH THỨC — đối chiếu ngày 2026-08-31</x:v>
      </x:c>
      <x:c r="C23" s="192"/>
      <x:c r="D23" s="192"/>
      <x:c r="E23" s="192"/>
      <x:c r="F23" s="164"/>
    </x:row>
    <x:row r="24">
      <x:c r="A24" s="164"/>
      <x:c r="B24" s="193" t="str">
        <x:v>Quyền truy cập Trang</x:v>
      </x:c>
      <x:c r="C24" s="194" t="str">
        <x:v>https://www.facebook.com/help/289207354498410/</x:v>
      </x:c>
      <x:c r="D24" s="181"/>
      <x:c r="E24" s="181"/>
      <x:c r="F24" s="164"/>
    </x:row>
    <x:row r="25">
      <x:c r="A25" s="164"/>
      <x:c r="B25" s="193" t="str">
        <x:v>Xác thực hai yếu tố/khóa bảo mật</x:v>
      </x:c>
      <x:c r="C25" s="194" t="str">
        <x:v>https://www.facebook.com/help/1167409720358611</x:v>
      </x:c>
      <x:c r="D25" s="181"/>
      <x:c r="E25" s="181"/>
      <x:c r="F25" s="164"/>
    </x:row>
    <x:row r="26">
      <x:c r="A26" s="164"/>
      <x:c r="B26" s="193" t="str">
        <x:v>Conversions API và khử trùng</x:v>
      </x:c>
      <x:c r="C26" s="194" t="str">
        <x:v>https://developers.facebook.com/docs/marketing-api/conversions-api/deduplicate-pixel-and-server-events/</x:v>
      </x:c>
      <x:c r="D26" s="181"/>
      <x:c r="E26" s="181"/>
      <x:c r="F26" s="164"/>
    </x:row>
    <x:row r="27">
      <x:c r="A27" s="164"/>
      <x:c r="B27" s="193" t="str">
        <x:v>Meta Pixel</x:v>
      </x:c>
      <x:c r="C27" s="194" t="str">
        <x:v>https://developers.facebook.com/docs/meta-pixel/</x:v>
      </x:c>
      <x:c r="D27" s="181"/>
      <x:c r="E27" s="181"/>
      <x:c r="F27" s="164"/>
    </x:row>
    <x:row r="28">
      <x:c r="A28" s="164"/>
      <x:c r="B28" s="193" t="str">
        <x:v>Placements và creative Reels</x:v>
      </x:c>
      <x:c r="C28" s="194" t="str">
        <x:v>https://www.facebook.com/business/ads/facebook-instagram-reels-ads</x:v>
      </x:c>
      <x:c r="D28" s="181"/>
      <x:c r="E28" s="181"/>
      <x:c r="F28" s="164"/>
    </x:row>
    <x:row r="29">
      <x:c r="A29" s="164"/>
      <x:c r="B29" s="164"/>
      <x:c r="C29" s="164"/>
      <x:c r="D29" s="164"/>
      <x:c r="E29" s="164"/>
      <x:c r="F29" s="164"/>
    </x:row>
    <x:row r="30">
      <x:c r="A30" s="164"/>
      <x:c r="B30" s="195" t="str">
        <x:v>Lưu ý: Tên menu và giao diện Meta có thể thay đổi theo tài khoản. Hãy dùng bằng chứng thực tế trong tài khoản và tài liệu chính thức hiện hành; không áp dụng một benchmark cứng cho mọi ngành.</x:v>
      </x:c>
      <x:c r="C30" s="196"/>
      <x:c r="D30" s="196"/>
      <x:c r="E30" s="197"/>
      <x:c r="F30" s="164"/>
    </x:row>
    <x:row r="31">
      <x:c r="A31" s="164"/>
      <x:c r="B31" s="198"/>
      <x:c r="C31" s="199"/>
      <x:c r="D31" s="199"/>
      <x:c r="E31" s="200"/>
      <x:c r="F31" s="164"/>
    </x:row>
  </x:sheetData>
  <x:mergeCells>
    <x:mergeCell ref="A1:F1"/>
    <x:mergeCell ref="A2:F2"/>
    <x:mergeCell ref="C4:E4"/>
    <x:mergeCell ref="C5:E5"/>
    <x:mergeCell ref="C6:E6"/>
    <x:mergeCell ref="C7:E7"/>
    <x:mergeCell ref="C8:E8"/>
    <x:mergeCell ref="B10:E10"/>
    <x:mergeCell ref="C16:E16"/>
    <x:mergeCell ref="C17:E17"/>
    <x:mergeCell ref="C18:E18"/>
    <x:mergeCell ref="C19:E19"/>
    <x:mergeCell ref="C20:E20"/>
    <x:mergeCell ref="C21:E21"/>
    <x:mergeCell ref="B23:E23"/>
    <x:mergeCell ref="C24:E24"/>
    <x:mergeCell ref="C25:E25"/>
    <x:mergeCell ref="C26:E26"/>
    <x:mergeCell ref="C27:E27"/>
    <x:mergeCell ref="C28:E28"/>
    <x:mergeCell ref="B30:E3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23" hidden="0" customWidth="1"/>
    <x:col min="3" max="3" width="42" hidden="0" customWidth="1"/>
    <x:col min="4" max="4" width="36" hidden="0" customWidth="1"/>
    <x:col min="5" max="5" width="10" hidden="0" customWidth="1"/>
    <x:col min="6" max="6" width="18" hidden="0" customWidth="1"/>
    <x:col min="7" max="7" width="34" hidden="0" customWidth="1"/>
    <x:col min="8" max="8" width="42" hidden="0" customWidth="1"/>
    <x:col min="9" max="9" width="18" hidden="0" customWidth="1"/>
    <x:col min="10" max="10" width="14" hidden="0" customWidth="1"/>
  </x:cols>
  <x:sheetData>
    <x:row r="1" ht="34" customHeight="1">
      <x:c r="A1" s="4" t="str">
        <x:v>CHECKLIST AUDIT META ADS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8" customHeight="1">
      <x:c r="A2" s="8" t="str">
        <x:v>Chỉ chỉnh các ô nền vàng: Trạng thái, Ghi chú/Bằng chứng, Người phụ trách và Hạn xử lý.</x:v>
      </x:c>
      <x:c r="B2" s="8"/>
      <x:c r="C2" s="8"/>
      <x:c r="D2" s="8"/>
      <x:c r="E2" s="8"/>
      <x:c r="F2" s="8"/>
      <x:c r="G2" s="8"/>
      <x:c r="H2" s="8"/>
      <x:c r="I2" s="8"/>
      <x:c r="J2" s="8"/>
    </x:row>
    <x:row r="3">
      <x:c r="A3" s="164"/>
      <x:c r="B3" s="164"/>
      <x:c r="C3" s="164"/>
      <x:c r="D3" s="164"/>
      <x:c r="E3" s="164"/>
      <x:c r="F3" s="164"/>
      <x:c r="G3" s="164"/>
      <x:c r="H3" s="164"/>
      <x:c r="I3" s="164"/>
      <x:c r="J3" s="164"/>
    </x:row>
    <x:row r="4">
      <x:c r="A4" s="210" t="str">
        <x:v>CHỈ SỐ</x:v>
      </x:c>
      <x:c r="B4" s="211" t="str">
        <x:v>KẾT QUẢ</x:v>
      </x:c>
      <x:c r="C4" s="164"/>
      <x:c r="D4" s="216" t="str">
        <x:v>CHẤT LƯỢNG</x:v>
      </x:c>
      <x:c r="E4" s="217" t="str">
        <x:v>KẾT QUẢ</x:v>
      </x:c>
      <x:c r="F4" s="164"/>
      <x:c r="G4" s="164"/>
      <x:c r="H4" s="164"/>
      <x:c r="I4" s="164"/>
      <x:c r="J4" s="164"/>
    </x:row>
    <x:row r="5">
      <x:c r="A5" s="212" t="str">
        <x:v>Đã kiểm tra</x:v>
      </x:c>
      <x:c r="B5" s="213" t="n">
        <x:f>COUNTIF(F12:F61,"Đạt")+COUNTIF(F12:F61,"Cần sửa")+COUNTIF(F12:F61,"Không áp dụng")</x:f>
        <x:v>0</x:v>
      </x:c>
      <x:c r="C5" s="164"/>
      <x:c r="D5" s="212" t="str">
        <x:v>Tỷ lệ đạt</x:v>
      </x:c>
      <x:c r="E5" s="218" t="n">
        <x:f>IF((B6+B7)=0,0,B6/(B6+B7))</x:f>
        <x:v>0</x:v>
      </x:c>
      <x:c r="F5" s="164"/>
      <x:c r="G5" s="164"/>
      <x:c r="H5" s="164"/>
      <x:c r="I5" s="164"/>
      <x:c r="J5" s="164"/>
    </x:row>
    <x:row r="6">
      <x:c r="A6" s="212" t="str">
        <x:v>Đạt</x:v>
      </x:c>
      <x:c r="B6" s="213" t="n">
        <x:f>COUNTIF(F12:F61,"Đạt")</x:f>
        <x:v>0</x:v>
      </x:c>
      <x:c r="C6" s="164"/>
      <x:c r="D6" s="212" t="str">
        <x:v>Tổng tiêu chí</x:v>
      </x:c>
      <x:c r="E6" s="218" t="n">
        <x:v>50</x:v>
      </x:c>
      <x:c r="F6" s="164"/>
      <x:c r="G6" s="164"/>
      <x:c r="H6" s="164"/>
      <x:c r="I6" s="164"/>
      <x:c r="J6" s="164"/>
    </x:row>
    <x:row r="7">
      <x:c r="A7" s="212" t="str">
        <x:v>Cần sửa</x:v>
      </x:c>
      <x:c r="B7" s="213" t="n">
        <x:f>COUNTIF(F12:F61,"Cần sửa")</x:f>
        <x:v>0</x:v>
      </x:c>
      <x:c r="C7" s="164"/>
      <x:c r="D7" s="212" t="str">
        <x:v>P0</x:v>
      </x:c>
      <x:c r="E7" s="218" t="n">
        <x:v>25</x:v>
      </x:c>
      <x:c r="F7" s="164"/>
      <x:c r="G7" s="164"/>
      <x:c r="H7" s="164"/>
      <x:c r="I7" s="164"/>
      <x:c r="J7" s="164"/>
    </x:row>
    <x:row r="8">
      <x:c r="A8" s="212" t="str">
        <x:v>Lỗi P0 cần sửa</x:v>
      </x:c>
      <x:c r="B8" s="213" t="n">
        <x:f>COUNTIFS(E12:E61,"P0",F12:F61,"Cần sửa")</x:f>
        <x:v>0</x:v>
      </x:c>
      <x:c r="C8" s="164"/>
      <x:c r="D8" s="212" t="str">
        <x:v>P1</x:v>
      </x:c>
      <x:c r="E8" s="218" t="n">
        <x:v>22</x:v>
      </x:c>
      <x:c r="F8" s="164"/>
      <x:c r="G8" s="164"/>
      <x:c r="H8" s="164"/>
      <x:c r="I8" s="164"/>
      <x:c r="J8" s="164"/>
    </x:row>
    <x:row r="9">
      <x:c r="A9" s="214" t="str">
        <x:v>Tiến độ</x:v>
      </x:c>
      <x:c r="B9" s="215" t="n">
        <x:f>B5/E6</x:f>
        <x:v>0</x:v>
      </x:c>
      <x:c r="C9" s="206"/>
      <x:c r="D9" s="219" t="str">
        <x:v>P2</x:v>
      </x:c>
      <x:c r="E9" s="220" t="n">
        <x:v>3</x:v>
      </x:c>
      <x:c r="F9" s="164"/>
      <x:c r="G9" s="164"/>
      <x:c r="H9" s="164"/>
      <x:c r="I9" s="164"/>
      <x:c r="J9" s="164"/>
    </x:row>
    <x:row r="10">
      <x:c r="A10" s="164"/>
      <x:c r="B10" s="164"/>
      <x:c r="C10" s="164"/>
      <x:c r="D10" s="164"/>
      <x:c r="E10" s="164"/>
      <x:c r="F10" s="164"/>
      <x:c r="G10" s="164"/>
      <x:c r="H10" s="164"/>
      <x:c r="I10" s="164"/>
      <x:c r="J10" s="164"/>
    </x:row>
    <x:row r="11" ht="38" customHeight="1">
      <x:c r="A11" s="209" t="str">
        <x:v>Mã</x:v>
      </x:c>
      <x:c r="B11" s="209" t="str">
        <x:v>Nhóm audit</x:v>
      </x:c>
      <x:c r="C11" s="209" t="str">
        <x:v>Câu hỏi kiểm tra</x:v>
      </x:c>
      <x:c r="D11" s="209" t="str">
        <x:v>Bằng chứng cần xem</x:v>
      </x:c>
      <x:c r="E11" s="209" t="str">
        <x:v>Ưu tiên</x:v>
      </x:c>
      <x:c r="F11" s="209" t="str">
        <x:v>Trạng thái</x:v>
      </x:c>
      <x:c r="G11" s="209" t="str">
        <x:v>Ghi chú/Bằng chứng thực tế</x:v>
      </x:c>
      <x:c r="H11" s="209" t="str">
        <x:v>Hành động đề xuất</x:v>
      </x:c>
      <x:c r="I11" s="209" t="str">
        <x:v>Người phụ trách</x:v>
      </x:c>
      <x:c r="J11" s="209" t="str">
        <x:v>Hạn xử lý</x:v>
      </x:c>
    </x:row>
    <x:row r="12" ht="54" customHeight="1">
      <x:c r="A12" s="134" t="str">
        <x:v>A01</x:v>
      </x:c>
      <x:c r="B12" s="123" t="str">
        <x:v>1. Tài khoản &amp; bảo mật</x:v>
      </x:c>
      <x:c r="C12" s="123" t="str">
        <x:v>Business Portfolio đang sở hữu hoặc được cấp quyền hợp lệ với tài khoản quảng cáo, Trang và Instagram?</x:v>
      </x:c>
      <x:c r="D12" s="123" t="str">
        <x:v>Business Settings &gt; Accounts; đối chiếu chủ sở hữu từng tài sản.
Cần xác minh quyền sở hữu/cấp quyền trước khi tiếp tục audit.</x:v>
      </x:c>
      <x:c r="E12" s="137" t="str">
        <x:v>P0</x:v>
      </x:c>
      <x:c r="F12" s="140" t="str">
        <x:v>Chưa kiểm tra</x:v>
      </x:c>
      <x:c r="G12" s="141" t="str"/>
      <x:c r="H12" s="123" t="str">
        <x:v>Gỡ tài sản sai, yêu cầu quyền đúng hoặc lập hồ sơ bàn giao quyền sở hữu.</x:v>
      </x:c>
      <x:c r="I12" s="141" t="str"/>
      <x:c r="J12" s="149"/>
    </x:row>
    <x:row r="13" ht="54" customHeight="1">
      <x:c r="A13" s="135" t="str">
        <x:v>A02</x:v>
      </x:c>
      <x:c r="B13" s="126" t="str">
        <x:v>1. Tài khoản &amp; bảo mật</x:v>
      </x:c>
      <x:c r="C13" s="126" t="str">
        <x:v>Có ít nhất hai quản trị viên tin cậy và mỗi người dùng tài khoản cá nhân riêng?</x:v>
      </x:c>
      <x:c r="D13" s="126" t="str">
        <x:v>Danh sách People/Partners và quyền Full control/Partial access.
Tránh một người duy nhất nắm toàn bộ quyền truy cập.</x:v>
      </x:c>
      <x:c r="E13" s="138" t="str">
        <x:v>P0</x:v>
      </x:c>
      <x:c r="F13" s="142" t="str">
        <x:v>Chưa kiểm tra</x:v>
      </x:c>
      <x:c r="G13" s="143" t="str"/>
      <x:c r="H13" s="126" t="str">
        <x:v>Bổ sung quản trị viên dự phòng; thu hẹp quyền theo nhiệm vụ.</x:v>
      </x:c>
      <x:c r="I13" s="143" t="str"/>
      <x:c r="J13" s="150"/>
    </x:row>
    <x:row r="14" ht="54" customHeight="1">
      <x:c r="A14" s="135" t="str">
        <x:v>A03</x:v>
      </x:c>
      <x:c r="B14" s="126" t="str">
        <x:v>1. Tài khoản &amp; bảo mật</x:v>
      </x:c>
      <x:c r="C14" s="126" t="str">
        <x:v>Tất cả người có quyền quan trọng đã bật xác thực hai yếu tố?</x:v>
      </x:c>
      <x:c r="D14" s="126" t="str">
        <x:v>Security Center/Accounts Center; trạng thái 2FA của từng người.
2FA giúp giảm rủi ro mất tài khoản do lộ mật khẩu.</x:v>
      </x:c>
      <x:c r="E14" s="138" t="str">
        <x:v>P0</x:v>
      </x:c>
      <x:c r="F14" s="142" t="str">
        <x:v>Chưa kiểm tra</x:v>
      </x:c>
      <x:c r="G14" s="143" t="str"/>
      <x:c r="H14" s="126" t="str">
        <x:v>Yêu cầu bật 2FA; ưu tiên ứng dụng xác thực hoặc khóa bảo mật.</x:v>
      </x:c>
      <x:c r="I14" s="143" t="str"/>
      <x:c r="J14" s="150"/>
    </x:row>
    <x:row r="15" ht="54" customHeight="1">
      <x:c r="A15" s="135" t="str">
        <x:v>A04</x:v>
      </x:c>
      <x:c r="B15" s="126" t="str">
        <x:v>1. Tài khoản &amp; bảo mật</x:v>
      </x:c>
      <x:c r="C15" s="126" t="str">
        <x:v>Đội ngũ không dùng chung mật khẩu hoặc một tài khoản Facebook cá nhân?</x:v>
      </x:c>
      <x:c r="D15" s="126" t="str">
        <x:v>Quy trình cấp quyền, danh sách người dùng, phỏng vấn người vận hành.
Dùng chung tài khoản làm mất dấu vết trách nhiệm và tăng rủi ro khóa tài khoản.</x:v>
      </x:c>
      <x:c r="E15" s="138" t="str">
        <x:v>P0</x:v>
      </x:c>
      <x:c r="F15" s="142" t="str">
        <x:v>Chưa kiểm tra</x:v>
      </x:c>
      <x:c r="G15" s="143" t="str"/>
      <x:c r="H15" s="126" t="str">
        <x:v>Cấp quyền riêng cho từng người; đổi mật khẩu nếu từng chia sẻ.</x:v>
      </x:c>
      <x:c r="I15" s="143" t="str"/>
      <x:c r="J15" s="150"/>
    </x:row>
    <x:row r="16" ht="54" customHeight="1">
      <x:c r="A16" s="135" t="str">
        <x:v>A05</x:v>
      </x:c>
      <x:c r="B16" s="126" t="str">
        <x:v>1. Tài khoản &amp; bảo mật</x:v>
      </x:c>
      <x:c r="C16" s="126" t="str">
        <x:v>Đã gỡ nhân sự nghỉ việc, agency cũ và đối tác không còn nhiệm vụ?</x:v>
      </x:c>
      <x:c r="D16" s="126" t="str">
        <x:v>People, Partners, System users và lịch sử thay đổi quyền.
Quyền cũ là rủi ro truy cập trái phép.</x:v>
      </x:c>
      <x:c r="E16" s="138" t="str">
        <x:v>P0</x:v>
      </x:c>
      <x:c r="F16" s="142" t="str">
        <x:v>Chưa kiểm tra</x:v>
      </x:c>
      <x:c r="G16" s="143" t="str"/>
      <x:c r="H16" s="126" t="str">
        <x:v>Gỡ quyền dư thừa; ghi lại người phê duyệt và ngày thực hiện.</x:v>
      </x:c>
      <x:c r="I16" s="143" t="str"/>
      <x:c r="J16" s="150"/>
    </x:row>
    <x:row r="17" ht="54" customHeight="1">
      <x:c r="A17" s="135" t="str">
        <x:v>A06</x:v>
      </x:c>
      <x:c r="B17" s="126" t="str">
        <x:v>1. Tài khoản &amp; bảo mật</x:v>
      </x:c>
      <x:c r="C17" s="126" t="str">
        <x:v>Phương thức thanh toán hợp lệ, đúng doanh nghiệp và có người chịu trách nhiệm theo dõi?</x:v>
      </x:c>
      <x:c r="D17" s="126" t="str">
        <x:v>Billing &amp; payments; tên chủ thẻ/tài khoản; cảnh báo thất bại.
Không ghi số thẻ hoặc thông tin nhạy cảm vào workbook.</x:v>
      </x:c>
      <x:c r="E17" s="138" t="str">
        <x:v>P0</x:v>
      </x:c>
      <x:c r="F17" s="142" t="str">
        <x:v>Chưa kiểm tra</x:v>
      </x:c>
      <x:c r="G17" s="143" t="str"/>
      <x:c r="H17" s="126" t="str">
        <x:v>Cập nhật phương thức hợp lệ; bật cảnh báo và quy định người xử lý.</x:v>
      </x:c>
      <x:c r="I17" s="143" t="str"/>
      <x:c r="J17" s="150"/>
    </x:row>
    <x:row r="18" ht="54" customHeight="1">
      <x:c r="A18" s="135" t="str">
        <x:v>A07</x:v>
      </x:c>
      <x:c r="B18" s="126" t="str">
        <x:v>1. Tài khoản &amp; bảo mật</x:v>
      </x:c>
      <x:c r="C18" s="126" t="str">
        <x:v>Trạng thái tài khoản, giới hạn chi tiêu và cảnh báo thanh toán không có vấn đề chưa xử lý?</x:v>
      </x:c>
      <x:c r="D18" s="126" t="str">
        <x:v>Account Quality, Billing, Account spending limit.
Một giới hạn hoặc khoản nợ có thể làm chiến dịch dừng đột ngột.</x:v>
      </x:c>
      <x:c r="E18" s="138" t="str">
        <x:v>P0</x:v>
      </x:c>
      <x:c r="F18" s="142" t="str">
        <x:v>Chưa kiểm tra</x:v>
      </x:c>
      <x:c r="G18" s="143" t="str"/>
      <x:c r="H18" s="126" t="str">
        <x:v>Xử lý cảnh báo; điều chỉnh giới hạn theo ngân sách đã duyệt.</x:v>
      </x:c>
      <x:c r="I18" s="143" t="str"/>
      <x:c r="J18" s="150"/>
    </x:row>
    <x:row r="19" ht="54" customHeight="1">
      <x:c r="A19" s="135" t="str">
        <x:v>A08</x:v>
      </x:c>
      <x:c r="B19" s="126" t="str">
        <x:v>1. Tài khoản &amp; bảo mật</x:v>
      </x:c>
      <x:c r="C19" s="126" t="str">
        <x:v>Thông tin doanh nghiệp, múi giờ và đơn vị tiền tệ của tài khoản phù hợp cách báo cáo?</x:v>
      </x:c>
      <x:c r="D19" s="126" t="str">
        <x:v>Business info và Ad account settings.
Múi giờ/tiền tệ ảnh hưởng cách đọc ngày và chi phí; thường không đổi được sau khi tạo.</x:v>
      </x:c>
      <x:c r="E19" s="138" t="str">
        <x:v>P1</x:v>
      </x:c>
      <x:c r="F19" s="142" t="str">
        <x:v>Chưa kiểm tra</x:v>
      </x:c>
      <x:c r="G19" s="143" t="str"/>
      <x:c r="H19" s="126" t="str">
        <x:v>Ghi rõ quy ước báo cáo; tạo tài khoản mới chỉ khi có lý do và kế hoạch chuyển đổi.</x:v>
      </x:c>
      <x:c r="I19" s="143" t="str"/>
      <x:c r="J19" s="150"/>
    </x:row>
    <x:row r="20" ht="54" customHeight="1">
      <x:c r="A20" s="135" t="str">
        <x:v>T01</x:v>
      </x:c>
      <x:c r="B20" s="126" t="str">
        <x:v>2. Tracking &amp; dữ liệu</x:v>
      </x:c>
      <x:c r="C20" s="126" t="str">
        <x:v>Dataset/Meta Pixel đang gắn đúng website và đúng Business Portfolio?</x:v>
      </x:c>
      <x:c r="D20" s="126" t="str">
        <x:v>Events Manager &gt; Data Sources; ID Dataset/Pixel; URL website.
Sai nguồn dữ liệu làm báo cáo và tối ưu không đáng tin.</x:v>
      </x:c>
      <x:c r="E20" s="138" t="str">
        <x:v>P0</x:v>
      </x:c>
      <x:c r="F20" s="142" t="str">
        <x:v>Chưa kiểm tra</x:v>
      </x:c>
      <x:c r="G20" s="143" t="str"/>
      <x:c r="H20" s="126" t="str">
        <x:v>Xác định một nguồn chuẩn; gỡ hoặc ngừng sử dụng nguồn gắn nhầm.</x:v>
      </x:c>
      <x:c r="I20" s="143" t="str"/>
      <x:c r="J20" s="150"/>
    </x:row>
    <x:row r="21" ht="54" customHeight="1">
      <x:c r="A21" s="135" t="str">
        <x:v>T02</x:v>
      </x:c>
      <x:c r="B21" s="126" t="str">
        <x:v>2. Tracking &amp; dữ liệu</x:v>
      </x:c>
      <x:c r="C21" s="126" t="str">
        <x:v>Mã nền Pixel chỉ tải một lần trên các trang cần đo lường?</x:v>
      </x:c>
      <x:c r="D21" s="126" t="str">
        <x:v>Pixel Helper, Network/console hoặc công cụ kiểm tra thẻ.
Nhiều mã nền có thể tạo PageView hoặc sự kiện trùng.</x:v>
      </x:c>
      <x:c r="E21" s="138" t="str">
        <x:v>P0</x:v>
      </x:c>
      <x:c r="F21" s="142" t="str">
        <x:v>Chưa kiểm tra</x:v>
      </x:c>
      <x:c r="G21" s="143" t="str"/>
      <x:c r="H21" s="126" t="str">
        <x:v>Giữ một cách cài đặt chuẩn; loại bỏ đoạn mã/tag trùng.</x:v>
      </x:c>
      <x:c r="I21" s="143" t="str"/>
      <x:c r="J21" s="150"/>
    </x:row>
    <x:row r="22" ht="54" customHeight="1">
      <x:c r="A22" s="135" t="str">
        <x:v>T03</x:v>
      </x:c>
      <x:c r="B22" s="126" t="str">
        <x:v>2. Tracking &amp; dữ liệu</x:v>
      </x:c>
      <x:c r="C22" s="126" t="str">
        <x:v>Các sự kiện chính chỉ xuất hiện khi hành vi thật tương ứng xảy ra?</x:v>
      </x:c>
      <x:c r="D22" s="126" t="str">
        <x:v>Test Events; thao tác thử ViewContent, Lead, AddToCart hoặc Purchase.
Tên sự kiện phải phản ánh hành vi thật, không bắn sớm để làm đẹp số liệu.</x:v>
      </x:c>
      <x:c r="E22" s="138" t="str">
        <x:v>P0</x:v>
      </x:c>
      <x:c r="F22" s="142" t="str">
        <x:v>Chưa kiểm tra</x:v>
      </x:c>
      <x:c r="G22" s="143" t="str"/>
      <x:c r="H22" s="126" t="str">
        <x:v>Sửa trigger và kiểm tra lại từng bước bằng Test Events.</x:v>
      </x:c>
      <x:c r="I22" s="143" t="str"/>
      <x:c r="J22" s="150"/>
    </x:row>
    <x:row r="23" ht="54" customHeight="1">
      <x:c r="A23" s="135" t="str">
        <x:v>T04</x:v>
      </x:c>
      <x:c r="B23" s="126" t="str">
        <x:v>2. Tracking &amp; dữ liệu</x:v>
      </x:c>
      <x:c r="C23" s="126" t="str">
        <x:v>Purchase chỉ ghi nhận sau khi hệ thống xác nhận giao dịch thành công?</x:v>
      </x:c>
      <x:c r="D23" s="126" t="str">
        <x:v>Luồng thanh toán; Events Manager; đối chiếu đơn đã trả tiền.
Không dùng click nút hoặc mở trang thanh toán làm Purchase.</x:v>
      </x:c>
      <x:c r="E23" s="138" t="str">
        <x:v>P0</x:v>
      </x:c>
      <x:c r="F23" s="142" t="str">
        <x:v>Chưa kiểm tra</x:v>
      </x:c>
      <x:c r="G23" s="143" t="str"/>
      <x:c r="H23" s="126" t="str">
        <x:v>Chuyển trigger sang trạng thái thanh toán thành công do server/hệ thống xác nhận.</x:v>
      </x:c>
      <x:c r="I23" s="143" t="str"/>
      <x:c r="J23" s="150"/>
    </x:row>
    <x:row r="24" ht="54" customHeight="1">
      <x:c r="A24" s="135" t="str">
        <x:v>T05</x:v>
      </x:c>
      <x:c r="B24" s="126" t="str">
        <x:v>2. Tracking &amp; dữ liệu</x:v>
      </x:c>
      <x:c r="C24" s="126" t="str">
        <x:v>Nếu gửi cả browser và server, hai bản sự kiện có cùng tên và `event_id` để khử trùng?</x:v>
      </x:c>
      <x:c r="D24" s="126" t="str">
        <x:v>Payload Pixel/CAPI; Events Manager; mã `event_id`.
Khử trùng cần cùng event name và ID ổn định cho cùng một hành vi.</x:v>
      </x:c>
      <x:c r="E24" s="138" t="str">
        <x:v>P0</x:v>
      </x:c>
      <x:c r="F24" s="142" t="str">
        <x:v>Chưa kiểm tra</x:v>
      </x:c>
      <x:c r="G24" s="143" t="str"/>
      <x:c r="H24" s="126" t="str">
        <x:v>Tạo một ID sự kiện dùng chung ở browser và server; không sinh hai ID khác nhau.</x:v>
      </x:c>
      <x:c r="I24" s="143" t="str"/>
      <x:c r="J24" s="150"/>
    </x:row>
    <x:row r="25" ht="54" customHeight="1">
      <x:c r="A25" s="135" t="str">
        <x:v>T06</x:v>
      </x:c>
      <x:c r="B25" s="126" t="str">
        <x:v>2. Tracking &amp; dữ liệu</x:v>
      </x:c>
      <x:c r="C25" s="126" t="str">
        <x:v>Giá trị, tiền tệ và thông tin nội dung của sự kiện khớp giao dịch thực tế?</x:v>
      </x:c>
      <x:c r="D25" s="126" t="str">
        <x:v>Payload sự kiện; đơn hàng/CRM; tham số value, currency, content_ids.
Sai value/currency làm sai ROAS và phân bổ ngân sách.</x:v>
      </x:c>
      <x:c r="E25" s="138" t="str">
        <x:v>P0</x:v>
      </x:c>
      <x:c r="F25" s="142" t="str">
        <x:v>Chưa kiểm tra</x:v>
      </x:c>
      <x:c r="G25" s="143" t="str"/>
      <x:c r="H25" s="126" t="str">
        <x:v>Lấy giá trị từ nguồn đơn hàng đáng tin; kiểm thử nhiều gói/biến thể.</x:v>
      </x:c>
      <x:c r="I25" s="143" t="str"/>
      <x:c r="J25" s="150"/>
    </x:row>
    <x:row r="26" ht="54" customHeight="1">
      <x:c r="A26" s="135" t="str">
        <x:v>T07</x:v>
      </x:c>
      <x:c r="B26" s="126" t="str">
        <x:v>2. Tracking &amp; dữ liệu</x:v>
      </x:c>
      <x:c r="C26" s="126" t="str">
        <x:v>Test Events và Diagnostics không còn lỗi quan trọng chưa giải thích?</x:v>
      </x:c>
      <x:c r="D26" s="126" t="str">
        <x:v>Events Manager &gt; Test Events và Diagnostics.
Không đánh dấu Đạt chỉ vì thấy sự kiện; cần đọc cảnh báo và tham số.</x:v>
      </x:c>
      <x:c r="E26" s="138" t="str">
        <x:v>P0</x:v>
      </x:c>
      <x:c r="F26" s="142" t="str">
        <x:v>Chưa kiểm tra</x:v>
      </x:c>
      <x:c r="G26" s="143" t="str"/>
      <x:c r="H26" s="126" t="str">
        <x:v>Sửa lỗi theo bằng chứng; ghi lại cảnh báo chấp nhận được và lý do.</x:v>
      </x:c>
      <x:c r="I26" s="143" t="str"/>
      <x:c r="J26" s="150"/>
    </x:row>
    <x:row r="27" ht="54" customHeight="1">
      <x:c r="A27" s="135" t="str">
        <x:v>T08</x:v>
      </x:c>
      <x:c r="B27" s="126" t="str">
        <x:v>2. Tracking &amp; dữ liệu</x:v>
      </x:c>
      <x:c r="C27" s="126" t="str">
        <x:v>Miền và cấu hình đo lường ưu tiên sự kiện (nếu tài khoản/giao diện yêu cầu) đã được rà soát?</x:v>
      </x:c>
      <x:c r="D27" s="126" t="str">
        <x:v>Business Settings, Events Manager và cấu hình website.
Giao diện Meta thay đổi; kiểm tra theo trạng thái thực tế của tài khoản.</x:v>
      </x:c>
      <x:c r="E27" s="138" t="str">
        <x:v>P1</x:v>
      </x:c>
      <x:c r="F27" s="142" t="str">
        <x:v>Chưa kiểm tra</x:v>
      </x:c>
      <x:c r="G27" s="143" t="str"/>
      <x:c r="H27" s="126" t="str">
        <x:v>Xác minh miền và thứ tự sự kiện theo hướng dẫn hiện hành trong tài khoản.</x:v>
      </x:c>
      <x:c r="I27" s="143" t="str"/>
      <x:c r="J27" s="150"/>
    </x:row>
    <x:row r="28" ht="54" customHeight="1">
      <x:c r="A28" s="135" t="str">
        <x:v>T09</x:v>
      </x:c>
      <x:c r="B28" s="126" t="str">
        <x:v>2. Tracking &amp; dữ liệu</x:v>
      </x:c>
      <x:c r="C28" s="126" t="str">
        <x:v>Thông tin đối sánh được gửi hợp lệ, chuẩn hóa và phù hợp chính sách quyền riêng tư?</x:v>
      </x:c>
      <x:c r="D28" s="126" t="str">
        <x:v>Event Match Quality; payload đã che dữ liệu; chính sách đồng ý.
Không ghi email, điện thoại hoặc PII thô vào workbook.</x:v>
      </x:c>
      <x:c r="E28" s="138" t="str">
        <x:v>P1</x:v>
      </x:c>
      <x:c r="F28" s="142" t="str">
        <x:v>Chưa kiểm tra</x:v>
      </x:c>
      <x:c r="G28" s="143" t="str"/>
      <x:c r="H28" s="126" t="str">
        <x:v>Chuẩn hóa/hash theo tài liệu Meta; chỉ gửi dữ liệu có cơ sở pháp lý và đồng ý phù hợp.</x:v>
      </x:c>
      <x:c r="I28" s="143" t="str"/>
      <x:c r="J28" s="150"/>
    </x:row>
    <x:row r="29" ht="54" customHeight="1">
      <x:c r="A29" s="135" t="str">
        <x:v>T10</x:v>
      </x:c>
      <x:c r="B29" s="126" t="str">
        <x:v>2. Tracking &amp; dữ liệu</x:v>
      </x:c>
      <x:c r="C29" s="126" t="str">
        <x:v>UTM và quy tắc đặt tên cho phép đối chiếu Meta với analytics/CRM?</x:v>
      </x:c>
      <x:c r="D29" s="126" t="str">
        <x:v>URL quảng cáo; báo cáo analytics; CRM/source fields.
UTM nhất quán giúp kiểm tra chéo nhưng không thay thế dữ liệu giao dịch.</x:v>
      </x:c>
      <x:c r="E29" s="138" t="str">
        <x:v>P1</x:v>
      </x:c>
      <x:c r="F29" s="142" t="str">
        <x:v>Chưa kiểm tra</x:v>
      </x:c>
      <x:c r="G29" s="143" t="str"/>
      <x:c r="H29" s="126" t="str">
        <x:v>Chuẩn hóa source/medium/campaign/content và áp dụng cho quảng cáo mới.</x:v>
      </x:c>
      <x:c r="I29" s="143" t="str"/>
      <x:c r="J29" s="150"/>
    </x:row>
    <x:row r="30" ht="54" customHeight="1">
      <x:c r="A30" s="135" t="str">
        <x:v>C01</x:v>
      </x:c>
      <x:c r="B30" s="126" t="str">
        <x:v>3. Campaign &amp; Ad Set</x:v>
      </x:c>
      <x:c r="C30" s="126" t="str">
        <x:v>Mục tiêu chiến dịch khớp hành động kinh doanh cần tối ưu?</x:v>
      </x:c>
      <x:c r="D30" s="126" t="str">
        <x:v>Campaign objective; mục tiêu lead, sales, traffic hoặc awareness của doanh nghiệp.
Không chọn mục tiêu chỉ vì CPM/CPC rẻ nếu không khớp kết quả cần đạt.</x:v>
      </x:c>
      <x:c r="E30" s="138" t="str">
        <x:v>P0</x:v>
      </x:c>
      <x:c r="F30" s="142" t="str">
        <x:v>Chưa kiểm tra</x:v>
      </x:c>
      <x:c r="G30" s="143" t="str"/>
      <x:c r="H30" s="126" t="str">
        <x:v>Chốt một hành động kinh doanh chính và dùng objective phù hợp.</x:v>
      </x:c>
      <x:c r="I30" s="143" t="str"/>
      <x:c r="J30" s="150"/>
    </x:row>
    <x:row r="31" ht="54" customHeight="1">
      <x:c r="A31" s="135" t="str">
        <x:v>C02</x:v>
      </x:c>
      <x:c r="B31" s="126" t="str">
        <x:v>3. Campaign &amp; Ad Set</x:v>
      </x:c>
      <x:c r="C31" s="126" t="str">
        <x:v>Vị trí chuyển đổi và sự kiện tối ưu được chọn đúng?</x:v>
      </x:c>
      <x:c r="D31" s="126" t="str">
        <x:v>Ad Set &gt; Conversion location/Performance goal/Event.
Sai sự kiện tối ưu khiến hệ thống học theo tín hiệu không mong muốn.</x:v>
      </x:c>
      <x:c r="E31" s="138" t="str">
        <x:v>P0</x:v>
      </x:c>
      <x:c r="F31" s="142" t="str">
        <x:v>Chưa kiểm tra</x:v>
      </x:c>
      <x:c r="G31" s="143" t="str"/>
      <x:c r="H31" s="126" t="str">
        <x:v>Chọn vị trí và sự kiện gần nhất với kết quả kinh doanh có đủ dữ liệu tin cậy.</x:v>
      </x:c>
      <x:c r="I31" s="143" t="str"/>
      <x:c r="J31" s="150"/>
    </x:row>
    <x:row r="32" ht="54" customHeight="1">
      <x:c r="A32" s="135" t="str">
        <x:v>C03</x:v>
      </x:c>
      <x:c r="B32" s="126" t="str">
        <x:v>3. Campaign &amp; Ad Set</x:v>
      </x:c>
      <x:c r="C32" s="126" t="str">
        <x:v>Tên campaign, ad set và ad thể hiện mục tiêu, đối tượng, offer và biến thể?</x:v>
      </x:c>
      <x:c r="D32" s="126" t="str">
        <x:v>Danh sách chiến dịch trong Ads Manager.
Tên rõ giúp đọc báo cáo và tránh sửa nhầm.</x:v>
      </x:c>
      <x:c r="E32" s="138" t="str">
        <x:v>P2</x:v>
      </x:c>
      <x:c r="F32" s="142" t="str">
        <x:v>Chưa kiểm tra</x:v>
      </x:c>
      <x:c r="G32" s="143" t="str"/>
      <x:c r="H32" s="126" t="str">
        <x:v>Áp dụng quy tắc tên ngắn, nhất quán cho tài sản mới; không đổi hàng loạt thiếu kế hoạch.</x:v>
      </x:c>
      <x:c r="I32" s="143" t="str"/>
      <x:c r="J32" s="150"/>
    </x:row>
    <x:row r="33" ht="54" customHeight="1">
      <x:c r="A33" s="135" t="str">
        <x:v>C04</x:v>
      </x:c>
      <x:c r="B33" s="126" t="str">
        <x:v>3. Campaign &amp; Ad Set</x:v>
      </x:c>
      <x:c r="C33" s="126" t="str">
        <x:v>Cấu trúc không bị chia nhỏ thành quá nhiều nhóm có cùng mục tiêu?</x:v>
      </x:c>
      <x:c r="D33" s="126" t="str">
        <x:v>Số campaign/ad set, ngân sách, lượng kết quả và mức độ trùng nhau.
Chia nhỏ quá mức có thể làm dữ liệu phân tán và khó đọc.</x:v>
      </x:c>
      <x:c r="E33" s="138" t="str">
        <x:v>P1</x:v>
      </x:c>
      <x:c r="F33" s="142" t="str">
        <x:v>Chưa kiểm tra</x:v>
      </x:c>
      <x:c r="G33" s="143" t="str"/>
      <x:c r="H33" s="126" t="str">
        <x:v>Gộp các nhóm thực sự tương đồng; giữ tách khi có lý do kinh doanh/kiểm soát rõ.</x:v>
      </x:c>
      <x:c r="I33" s="143" t="str"/>
      <x:c r="J33" s="150"/>
    </x:row>
    <x:row r="34" ht="54" customHeight="1">
      <x:c r="A34" s="135" t="str">
        <x:v>C05</x:v>
      </x:c>
      <x:c r="B34" s="126" t="str">
        <x:v>3. Campaign &amp; Ad Set</x:v>
      </x:c>
      <x:c r="C34" s="126" t="str">
        <x:v>Ngân sách và cách phân bổ ngân sách phù hợp mục tiêu thử nghiệm hoặc mở rộng?</x:v>
      </x:c>
      <x:c r="D34" s="126" t="str">
        <x:v>Campaign budget/Ad set budget; lịch sử chi tiêu và kế hoạch.
Không có một mức ngân sách đúng cho mọi ngành.</x:v>
      </x:c>
      <x:c r="E34" s="138" t="str">
        <x:v>P1</x:v>
      </x:c>
      <x:c r="F34" s="142" t="str">
        <x:v>Chưa kiểm tra</x:v>
      </x:c>
      <x:c r="G34" s="143" t="str"/>
      <x:c r="H34" s="126" t="str">
        <x:v>Gắn ngân sách với mục tiêu, thời gian đánh giá và mức rủi ro đã duyệt.</x:v>
      </x:c>
      <x:c r="I34" s="143" t="str"/>
      <x:c r="J34" s="150"/>
    </x:row>
    <x:row r="35" ht="54" customHeight="1">
      <x:c r="A35" s="135" t="str">
        <x:v>C06</x:v>
      </x:c>
      <x:c r="B35" s="126" t="str">
        <x:v>3. Campaign &amp; Ad Set</x:v>
      </x:c>
      <x:c r="C35" s="126" t="str">
        <x:v>Khu vực, độ tuổi, ngôn ngữ và đối tượng phù hợp khách hàng có thể mua?</x:v>
      </x:c>
      <x:c r="D35" s="126" t="str">
        <x:v>Audience controls; dữ liệu khách hàng/đơn hàng đã tổng hợp.
Không mở rộng ngoài khu vực phục vụ hoặc thu hẹp theo cảm tính.</x:v>
      </x:c>
      <x:c r="E35" s="138" t="str">
        <x:v>P1</x:v>
      </x:c>
      <x:c r="F35" s="142" t="str">
        <x:v>Chưa kiểm tra</x:v>
      </x:c>
      <x:c r="G35" s="143" t="str"/>
      <x:c r="H35" s="126" t="str">
        <x:v>Sửa điều kiện theo khả năng phục vụ và bằng chứng khách hàng thực tế.</x:v>
      </x:c>
      <x:c r="I35" s="143" t="str"/>
      <x:c r="J35" s="150"/>
    </x:row>
    <x:row r="36" ht="54" customHeight="1">
      <x:c r="A36" s="135" t="str">
        <x:v>C07</x:v>
      </x:c>
      <x:c r="B36" s="126" t="str">
        <x:v>3. Campaign &amp; Ad Set</x:v>
      </x:c>
      <x:c r="C36" s="126" t="str">
        <x:v>Các loại trừ và mức chồng chéo đối tượng có chủ đích?</x:v>
      </x:c>
      <x:c r="D36" s="126" t="str">
        <x:v>Audience settings; nhóm khách cũ/lead/nhân viên; cấu trúc funnel.
Chồng chéo không tự động là lỗi; cần xét mục tiêu và thông điệp.</x:v>
      </x:c>
      <x:c r="E36" s="138" t="str">
        <x:v>P1</x:v>
      </x:c>
      <x:c r="F36" s="142" t="str">
        <x:v>Chưa kiểm tra</x:v>
      </x:c>
      <x:c r="G36" s="143" t="str"/>
      <x:c r="H36" s="126" t="str">
        <x:v>Loại trừ khi cần bảo vệ trải nghiệm hoặc tách funnel; ghi rõ lý do.</x:v>
      </x:c>
      <x:c r="I36" s="143" t="str"/>
      <x:c r="J36" s="150"/>
    </x:row>
    <x:row r="37" ht="54" customHeight="1">
      <x:c r="A37" s="135" t="str">
        <x:v>C08</x:v>
      </x:c>
      <x:c r="B37" s="126" t="str">
        <x:v>3. Campaign &amp; Ad Set</x:v>
      </x:c>
      <x:c r="C37" s="126" t="str">
        <x:v>Lựa chọn Advantage+ placements hoặc manual placements có lý do và creative phù hợp?</x:v>
      </x:c>
      <x:c r="D37" s="126" t="str">
        <x:v>Ad Set &gt; Placements; preview theo placement.
Advantage+ placements là lựa chọn mặc định phổ biến; manual cần lý do đo lường/creative rõ.</x:v>
      </x:c>
      <x:c r="E37" s="138" t="str">
        <x:v>P1</x:v>
      </x:c>
      <x:c r="F37" s="142" t="str">
        <x:v>Chưa kiểm tra</x:v>
      </x:c>
      <x:c r="G37" s="143" t="str"/>
      <x:c r="H37" s="126" t="str">
        <x:v>Dùng Advantage+ nếu không có hạn chế; nếu manual, ghi lý do và kiểm tra đủ kích thước.</x:v>
      </x:c>
      <x:c r="I37" s="143" t="str"/>
      <x:c r="J37" s="150"/>
    </x:row>
    <x:row r="38" ht="54" customHeight="1">
      <x:c r="A38" s="135" t="str">
        <x:v>C09</x:v>
      </x:c>
      <x:c r="B38" s="126" t="str">
        <x:v>3. Campaign &amp; Ad Set</x:v>
      </x:c>
      <x:c r="C38" s="126" t="str">
        <x:v>Cửa sổ phân bổ và cách đọc báo cáo được thống nhất với analytics/CRM?</x:v>
      </x:c>
      <x:c r="D38" s="126" t="str">
        <x:v>Attribution setting; cột báo cáo; quy ước nội bộ.
Các hệ thống có thể ghi nhận khác nhau; không ép số phải khớp tuyệt đối.</x:v>
      </x:c>
      <x:c r="E38" s="138" t="str">
        <x:v>P1</x:v>
      </x:c>
      <x:c r="F38" s="142" t="str">
        <x:v>Chưa kiểm tra</x:v>
      </x:c>
      <x:c r="G38" s="143" t="str"/>
      <x:c r="H38" s="126" t="str">
        <x:v>Ghi rõ cửa sổ/cách tính và dùng một nguồn giao dịch làm chuẩn tài chính.</x:v>
      </x:c>
      <x:c r="I38" s="143" t="str"/>
      <x:c r="J38" s="150"/>
    </x:row>
    <x:row r="39" ht="54" customHeight="1">
      <x:c r="A39" s="135" t="str">
        <x:v>C10</x:v>
      </x:c>
      <x:c r="B39" s="126" t="str">
        <x:v>3. Campaign &amp; Ad Set</x:v>
      </x:c>
      <x:c r="C39" s="126" t="str">
        <x:v>Các thay đổi lớn được ghi lại trước khi đánh giá kết quả?</x:v>
      </x:c>
      <x:c r="D39" s="126" t="str">
        <x:v>Change history; nhật ký ngày đổi ngân sách, creative, audience hoặc bid.
Kết luận ngay sau thay đổi dễ nhầm ảnh hưởng ngắn hạn với xu hướng.</x:v>
      </x:c>
      <x:c r="E39" s="138" t="str">
        <x:v>P1</x:v>
      </x:c>
      <x:c r="F39" s="142" t="str">
        <x:v>Chưa kiểm tra</x:v>
      </x:c>
      <x:c r="G39" s="143" t="str"/>
      <x:c r="H39" s="126" t="str">
        <x:v>Ghi thay đổi, giả thuyết và mốc đánh giá lại trước khi thao tác.</x:v>
      </x:c>
      <x:c r="I39" s="143" t="str"/>
      <x:c r="J39" s="150"/>
    </x:row>
    <x:row r="40" ht="54" customHeight="1">
      <x:c r="A40" s="135" t="str">
        <x:v>C11</x:v>
      </x:c>
      <x:c r="B40" s="126" t="str">
        <x:v>3. Campaign &amp; Ad Set</x:v>
      </x:c>
      <x:c r="C40" s="126" t="str">
        <x:v>Bid strategy, cost cap hoặc giới hạn chi phí đang dùng được người vận hành hiểu rõ?</x:v>
      </x:c>
      <x:c r="D40" s="126" t="str">
        <x:v>Bid strategy và giới hạn tại Campaign/Ad Set.
Giới hạn quá chặt có thể làm giảm phân phối; không dùng nếu không hiểu mục đích.</x:v>
      </x:c>
      <x:c r="E40" s="138" t="str">
        <x:v>P1</x:v>
      </x:c>
      <x:c r="F40" s="142" t="str">
        <x:v>Chưa kiểm tra</x:v>
      </x:c>
      <x:c r="G40" s="143" t="str"/>
      <x:c r="H40" s="126" t="str">
        <x:v>Trở về chiến lược đơn giản hoặc điều chỉnh theo bằng chứng và biên lợi nhuận.</x:v>
      </x:c>
      <x:c r="I40" s="143" t="str"/>
      <x:c r="J40" s="150"/>
    </x:row>
    <x:row r="41" ht="54" customHeight="1">
      <x:c r="A41" s="135" t="str">
        <x:v>C12</x:v>
      </x:c>
      <x:c r="B41" s="126" t="str">
        <x:v>3. Campaign &amp; Ad Set</x:v>
      </x:c>
      <x:c r="C41" s="126" t="str">
        <x:v>Lịch chạy quảng cáo khớp thời gian offer, khả năng xử lý lead và tồn kho/dịch vụ?</x:v>
      </x:c>
      <x:c r="D41" s="126" t="str">
        <x:v>Schedule; landing page; lịch sale/chăm sóc khách.
Quảng cáo không nên tiếp tục khi offer hết hạn hoặc đội ngũ không thể xử lý.</x:v>
      </x:c>
      <x:c r="E41" s="138" t="str">
        <x:v>P1</x:v>
      </x:c>
      <x:c r="F41" s="142" t="str">
        <x:v>Chưa kiểm tra</x:v>
      </x:c>
      <x:c r="G41" s="143" t="str"/>
      <x:c r="H41" s="126" t="str">
        <x:v>Đồng bộ lịch quảng cáo, trang đích và vận hành bán hàng.</x:v>
      </x:c>
      <x:c r="I41" s="143" t="str"/>
      <x:c r="J41" s="150"/>
    </x:row>
    <x:row r="42" ht="54" customHeight="1">
      <x:c r="A42" s="135" t="str">
        <x:v>R01</x:v>
      </x:c>
      <x:c r="B42" s="126" t="str">
        <x:v>4. Ads &amp; creative</x:v>
      </x:c>
      <x:c r="C42" s="126" t="str">
        <x:v>Mỗi quảng cáo có một góc tiếp cận và thông điệp chính rõ ràng?</x:v>
      </x:c>
      <x:c r="D42" s="126" t="str">
        <x:v>Primary text, headline, hình/video và giả thuyết creative.
Một quảng cáo nhồi nhiều thông điệp khó biết điều gì tạo kết quả.</x:v>
      </x:c>
      <x:c r="E42" s="138" t="str">
        <x:v>P1</x:v>
      </x:c>
      <x:c r="F42" s="142" t="str">
        <x:v>Chưa kiểm tra</x:v>
      </x:c>
      <x:c r="G42" s="143" t="str"/>
      <x:c r="H42" s="126" t="str">
        <x:v>Viết lại theo một đối tượng, một vấn đề, một lời hứa và một CTA chính.</x:v>
      </x:c>
      <x:c r="I42" s="143" t="str"/>
      <x:c r="J42" s="150"/>
    </x:row>
    <x:row r="43" ht="54" customHeight="1">
      <x:c r="A43" s="135" t="str">
        <x:v>R02</x:v>
      </x:c>
      <x:c r="B43" s="126" t="str">
        <x:v>4. Ads &amp; creative</x:v>
      </x:c>
      <x:c r="C43" s="126" t="str">
        <x:v>Nội dung quảng cáo, offer và landing page hứa cùng một điều?</x:v>
      </x:c>
      <x:c r="D43" s="126" t="str">
        <x:v>So sánh ad preview với hero, giá, ưu đãi và CTA trên landing.
Message mismatch làm khách mất tin tưởng và giảm chất lượng chuyển đổi.</x:v>
      </x:c>
      <x:c r="E43" s="138" t="str">
        <x:v>P0</x:v>
      </x:c>
      <x:c r="F43" s="142" t="str">
        <x:v>Chưa kiểm tra</x:v>
      </x:c>
      <x:c r="G43" s="143" t="str"/>
      <x:c r="H43" s="126" t="str">
        <x:v>Đồng bộ thông điệp, giá, thời hạn và điều kiện ở cả hai nơi.</x:v>
      </x:c>
      <x:c r="I43" s="143" t="str"/>
      <x:c r="J43" s="150"/>
    </x:row>
    <x:row r="44" ht="54" customHeight="1">
      <x:c r="A44" s="135" t="str">
        <x:v>R03</x:v>
      </x:c>
      <x:c r="B44" s="126" t="str">
        <x:v>4. Ads &amp; creative</x:v>
      </x:c>
      <x:c r="C44" s="126" t="str">
        <x:v>CTA và URL đích đúng, mở được và dẫn đến bước khách cần làm?</x:v>
      </x:c>
      <x:c r="D44" s="126" t="str">
        <x:v>Ad preview; click thử URL; kiểm tra redirect/UTM.
Link lỗi hoặc sai trang làm mất toàn bộ cơ hội chuyển đổi.</x:v>
      </x:c>
      <x:c r="E44" s="138" t="str">
        <x:v>P0</x:v>
      </x:c>
      <x:c r="F44" s="142" t="str">
        <x:v>Chưa kiểm tra</x:v>
      </x:c>
      <x:c r="G44" s="143" t="str"/>
      <x:c r="H44" s="126" t="str">
        <x:v>Sửa URL/CTA; kiểm tra lại trên mobile và trình duyệt ẩn danh.</x:v>
      </x:c>
      <x:c r="I44" s="143" t="str"/>
      <x:c r="J44" s="150"/>
    </x:row>
    <x:row r="45" ht="54" customHeight="1">
      <x:c r="A45" s="135" t="str">
        <x:v>R04</x:v>
      </x:c>
      <x:c r="B45" s="126" t="str">
        <x:v>4. Ads &amp; creative</x:v>
      </x:c>
      <x:c r="C45" s="126" t="str">
        <x:v>Creative hiển thị tốt ở các placement quan trọng, không cắt chữ hoặc che CTA?</x:v>
      </x:c>
      <x:c r="D45" s="126" t="str">
        <x:v>Preview Facebook Feed, Instagram Feed, Stories và Reels.
Đặt nội dung chính trong safe zone và không phụ thuộc một tỷ lệ duy nhất.</x:v>
      </x:c>
      <x:c r="E45" s="138" t="str">
        <x:v>P1</x:v>
      </x:c>
      <x:c r="F45" s="142" t="str">
        <x:v>Chưa kiểm tra</x:v>
      </x:c>
      <x:c r="G45" s="143" t="str"/>
      <x:c r="H45" s="126" t="str">
        <x:v>Tạo biến thể tỷ lệ phù hợp hoặc dùng placement asset customization.</x:v>
      </x:c>
      <x:c r="I45" s="143" t="str"/>
      <x:c r="J45" s="150"/>
    </x:row>
    <x:row r="46" ht="54" customHeight="1">
      <x:c r="A46" s="135" t="str">
        <x:v>R05</x:v>
      </x:c>
      <x:c r="B46" s="126" t="str">
        <x:v>4. Ads &amp; creative</x:v>
      </x:c>
      <x:c r="C46" s="126" t="str">
        <x:v>Video có mở đầu rõ, phụ đề/âm thanh phù hợp và hiểu được khi tắt tiếng?</x:v>
      </x:c>
      <x:c r="D46" s="126" t="str">
        <x:v>Xem 3 giây đầu, phụ đề, thumbnail và bản không âm thanh.
Không mọi người xem với âm thanh; mở đầu phải truyền được ngữ cảnh.</x:v>
      </x:c>
      <x:c r="E46" s="138" t="str">
        <x:v>P1</x:v>
      </x:c>
      <x:c r="F46" s="142" t="str">
        <x:v>Chưa kiểm tra</x:v>
      </x:c>
      <x:c r="G46" s="143" t="str"/>
      <x:c r="H46" s="126" t="str">
        <x:v>Rút gọn hook, thêm phụ đề chính xác và kiểm tra safe zone.</x:v>
      </x:c>
      <x:c r="I46" s="143" t="str"/>
      <x:c r="J46" s="150"/>
    </x:row>
    <x:row r="47" ht="54" customHeight="1">
      <x:c r="A47" s="135" t="str">
        <x:v>R06</x:v>
      </x:c>
      <x:c r="B47" s="126" t="str">
        <x:v>4. Ads &amp; creative</x:v>
      </x:c>
      <x:c r="C47" s="126" t="str">
        <x:v>Tài khoản có đủ biến thể thật sự khác nhau thay vì chỉ đổi chi tiết nhỏ?</x:v>
      </x:c>
      <x:c r="D47" s="126" t="str">
        <x:v>Danh sách ads; phân loại angle, format, hook, proof và CTA.
Biến thể cần giúp học điều mới, không chỉ đổi màu/nút.</x:v>
      </x:c>
      <x:c r="E47" s="138" t="str">
        <x:v>P1</x:v>
      </x:c>
      <x:c r="F47" s="142" t="str">
        <x:v>Chưa kiểm tra</x:v>
      </x:c>
      <x:c r="G47" s="143" t="str"/>
      <x:c r="H47" s="126" t="str">
        <x:v>Bổ sung góc tiếp cận hoặc format khác dựa trên insight khách hàng.</x:v>
      </x:c>
      <x:c r="I47" s="143" t="str"/>
      <x:c r="J47" s="150"/>
    </x:row>
    <x:row r="48" ht="54" customHeight="1">
      <x:c r="A48" s="135" t="str">
        <x:v>R07</x:v>
      </x:c>
      <x:c r="B48" s="126" t="str">
        <x:v>4. Ads &amp; creative</x:v>
      </x:c>
      <x:c r="C48" s="126" t="str">
        <x:v>Bài test creative có giả thuyết, biến số chính và mốc đánh giá được ghi rõ?</x:v>
      </x:c>
      <x:c r="D48" s="126" t="str">
        <x:v>Tên test, nhật ký thay đổi, creative brief và thời gian chạy.
Thiếu giả thuyết khiến kết quả khó tái sử dụng.</x:v>
      </x:c>
      <x:c r="E48" s="138" t="str">
        <x:v>P2</x:v>
      </x:c>
      <x:c r="F48" s="142" t="str">
        <x:v>Chưa kiểm tra</x:v>
      </x:c>
      <x:c r="G48" s="143" t="str"/>
      <x:c r="H48" s="126" t="str">
        <x:v>Ghi trước điều đang test, lý do, tín hiệu cần xem và quyết định sau test.</x:v>
      </x:c>
      <x:c r="I48" s="143" t="str"/>
      <x:c r="J48" s="150"/>
    </x:row>
    <x:row r="49" ht="54" customHeight="1">
      <x:c r="A49" s="135" t="str">
        <x:v>R08</x:v>
      </x:c>
      <x:c r="B49" s="126" t="str">
        <x:v>4. Ads &amp; creative</x:v>
      </x:c>
      <x:c r="C49" s="126" t="str">
        <x:v>Đánh giá mỏi quảng cáo dựa trên xu hướng nhiều tín hiệu thay vì một chỉ số đơn lẻ?</x:v>
      </x:c>
      <x:c r="D49" s="126" t="str">
        <x:v>Frequency, CPM, CTR, CVR, cost per result, phản hồi và thời gian.
Không có một ngưỡng frequency đúng cho mọi ngành/cửa sổ thời gian.</x:v>
      </x:c>
      <x:c r="E49" s="138" t="str">
        <x:v>P1</x:v>
      </x:c>
      <x:c r="F49" s="142" t="str">
        <x:v>Chưa kiểm tra</x:v>
      </x:c>
      <x:c r="G49" s="143" t="str"/>
      <x:c r="H49" s="126" t="str">
        <x:v>So sánh xu hướng theo cùng audience/offer; thay creative khi có bằng chứng nhất quán.</x:v>
      </x:c>
      <x:c r="I49" s="143" t="str"/>
      <x:c r="J49" s="150"/>
    </x:row>
    <x:row r="50" ht="54" customHeight="1">
      <x:c r="A50" s="135" t="str">
        <x:v>R09</x:v>
      </x:c>
      <x:c r="B50" s="126" t="str">
        <x:v>4. Ads &amp; creative</x:v>
      </x:c>
      <x:c r="C50" s="126" t="str">
        <x:v>Quảng cáo tuân thủ chính sách và không dùng tuyên bố khó chứng minh?</x:v>
      </x:c>
      <x:c r="D50" s="126" t="str">
        <x:v>Copy, hình ảnh, landing page và thông báo từ Account Quality.
Không cam kết kết quả, dùng thuộc tính cá nhân nhạy cảm hoặc nội dung gây hiểu lầm.</x:v>
      </x:c>
      <x:c r="E50" s="138" t="str">
        <x:v>P0</x:v>
      </x:c>
      <x:c r="F50" s="142" t="str">
        <x:v>Chưa kiểm tra</x:v>
      </x:c>
      <x:c r="G50" s="143" t="str"/>
      <x:c r="H50" s="126" t="str">
        <x:v>Sửa nội dung/landing; lưu bằng chứng cho tuyên bố có thể kiểm chứng.</x:v>
      </x:c>
      <x:c r="I50" s="143" t="str"/>
      <x:c r="J50" s="150"/>
    </x:row>
    <x:row r="51" ht="54" customHeight="1">
      <x:c r="A51" s="135" t="str">
        <x:v>R10</x:v>
      </x:c>
      <x:c r="B51" s="126" t="str">
        <x:v>4. Ads &amp; creative</x:v>
      </x:c>
      <x:c r="C51" s="126" t="str">
        <x:v>Bình luận, tin nhắn và phản hồi tiêu cực có quy trình xử lý?</x:v>
      </x:c>
      <x:c r="D51" s="126" t="str">
        <x:v>Comments, Inbox, ẩn/xóa theo quy tắc và thời gian phản hồi.
Phản hồi là dữ liệu creative/offer, không chỉ là việc chăm sóc.</x:v>
      </x:c>
      <x:c r="E51" s="138" t="str">
        <x:v>P2</x:v>
      </x:c>
      <x:c r="F51" s="142" t="str">
        <x:v>Chưa kiểm tra</x:v>
      </x:c>
      <x:c r="G51" s="143" t="str"/>
      <x:c r="H51" s="126" t="str">
        <x:v>Phân loại câu hỏi/phản đối và đưa insight vào vòng cải tiến nội dung.</x:v>
      </x:c>
      <x:c r="I51" s="143" t="str"/>
      <x:c r="J51" s="150"/>
    </x:row>
    <x:row r="52" ht="54" customHeight="1">
      <x:c r="A52" s="135" t="str">
        <x:v>L01</x:v>
      </x:c>
      <x:c r="B52" s="126" t="str">
        <x:v>5. Landing &amp; chuyển đổi</x:v>
      </x:c>
      <x:c r="C52" s="126" t="str">
        <x:v>Landing page tải ổn định và dễ dùng trên điện thoại?</x:v>
      </x:c>
      <x:c r="D52" s="126" t="str">
        <x:v>Mở bằng 4G/Wi-Fi; kiểm tra tốc độ cảm nhận, layout và lỗi console/network nếu có.
Trang chậm hoặc vỡ layout làm mất khách trước khi nội dung được đọc.</x:v>
      </x:c>
      <x:c r="E52" s="138" t="str">
        <x:v>P0</x:v>
      </x:c>
      <x:c r="F52" s="142" t="str">
        <x:v>Chưa kiểm tra</x:v>
      </x:c>
      <x:c r="G52" s="143" t="str"/>
      <x:c r="H52" s="126" t="str">
        <x:v>Tối ưu tài nguyên nặng, sửa lỗi responsive và kiểm tra lại thiết bị thật.</x:v>
      </x:c>
      <x:c r="I52" s="143" t="str"/>
      <x:c r="J52" s="150"/>
    </x:row>
    <x:row r="53" ht="54" customHeight="1">
      <x:c r="A53" s="135" t="str">
        <x:v>L02</x:v>
      </x:c>
      <x:c r="B53" s="126" t="str">
        <x:v>5. Landing &amp; chuyển đổi</x:v>
      </x:c>
      <x:c r="C53" s="126" t="str">
        <x:v>Tiêu đề đầu trang khớp quảng cáo và cho biết rõ khách nhận được gì?</x:v>
      </x:c>
      <x:c r="D53" s="126" t="str">
        <x:v>So sánh hook quảng cáo với hero landing.
Khách cần nhận ra ngay họ đã đến đúng nơi.</x:v>
      </x:c>
      <x:c r="E53" s="138" t="str">
        <x:v>P1</x:v>
      </x:c>
      <x:c r="F53" s="142" t="str">
        <x:v>Chưa kiểm tra</x:v>
      </x:c>
      <x:c r="G53" s="143" t="str"/>
      <x:c r="H53" s="126" t="str">
        <x:v>Viết lại hero theo cùng vấn đề, kết quả và đối tượng của quảng cáo.</x:v>
      </x:c>
      <x:c r="I53" s="143" t="str"/>
      <x:c r="J53" s="150"/>
    </x:row>
    <x:row r="54" ht="54" customHeight="1">
      <x:c r="A54" s="135" t="str">
        <x:v>L03</x:v>
      </x:c>
      <x:c r="B54" s="126" t="str">
        <x:v>5. Landing &amp; chuyển đổi</x:v>
      </x:c>
      <x:c r="C54" s="126" t="str">
        <x:v>CTA chính dễ thấy, form hoạt động và thông báo lỗi dễ hiểu?</x:v>
      </x:c>
      <x:c r="D54" s="126" t="str">
        <x:v>Điền thử dữ liệu giả an toàn; kiểm tra validation và trạng thái gửi.
Không gửi dữ liệu thật hoặc tạo đơn thật nếu chưa được phép.</x:v>
      </x:c>
      <x:c r="E54" s="138" t="str">
        <x:v>P0</x:v>
      </x:c>
      <x:c r="F54" s="142" t="str">
        <x:v>Chưa kiểm tra</x:v>
      </x:c>
      <x:c r="G54" s="143" t="str"/>
      <x:c r="H54" s="126" t="str">
        <x:v>Sửa CTA/form; kiểm tra trường bắt buộc, lỗi API và trạng thái thành công.</x:v>
      </x:c>
      <x:c r="I54" s="143" t="str"/>
      <x:c r="J54" s="150"/>
    </x:row>
    <x:row r="55" ht="54" customHeight="1">
      <x:c r="A55" s="135" t="str">
        <x:v>L04</x:v>
      </x:c>
      <x:c r="B55" s="126" t="str">
        <x:v>5. Landing &amp; chuyển đổi</x:v>
      </x:c>
      <x:c r="C55" s="126" t="str">
        <x:v>Giá, ưu đãi, điều kiện, thời hạn và thông tin liên hệ nhất quán?</x:v>
      </x:c>
      <x:c r="D55" s="126" t="str">
        <x:v>Landing, checkout, FAQ, email/CRM template nếu có quyền xem.
Sai giá/điều kiện là lỗi trải nghiệm và có thể gây khiếu nại.</x:v>
      </x:c>
      <x:c r="E55" s="138" t="str">
        <x:v>P0</x:v>
      </x:c>
      <x:c r="F55" s="142" t="str">
        <x:v>Chưa kiểm tra</x:v>
      </x:c>
      <x:c r="G55" s="143" t="str"/>
      <x:c r="H55" s="126" t="str">
        <x:v>Chọn một nguồn giá chuẩn và đồng bộ mọi điểm chạm.</x:v>
      </x:c>
      <x:c r="I55" s="143" t="str"/>
      <x:c r="J55" s="150"/>
    </x:row>
    <x:row r="56" ht="54" customHeight="1">
      <x:c r="A56" s="135" t="str">
        <x:v>L05</x:v>
      </x:c>
      <x:c r="B56" s="126" t="str">
        <x:v>5. Landing &amp; chuyển đổi</x:v>
      </x:c>
      <x:c r="C56" s="126" t="str">
        <x:v>Luồng từ click đến lead/order/payment có thể theo dõi xuyên suốt?</x:v>
      </x:c>
      <x:c r="D56" s="126" t="str">
        <x:v>UTM, lead/order ID, events và CRM; dùng dữ liệu demo khi kiểm thử.
Mỗi bước cần định danh đủ để đối chiếu mà không lộ dữ liệu khách.</x:v>
      </x:c>
      <x:c r="E56" s="138" t="str">
        <x:v>P0</x:v>
      </x:c>
      <x:c r="F56" s="142" t="str">
        <x:v>Chưa kiểm tra</x:v>
      </x:c>
      <x:c r="G56" s="143" t="str"/>
      <x:c r="H56" s="126" t="str">
        <x:v>Bổ sung ID/UTM hợp lệ và kiểm tra mapping giữa các hệ thống.</x:v>
      </x:c>
      <x:c r="I56" s="143" t="str"/>
      <x:c r="J56" s="150"/>
    </x:row>
    <x:row r="57" ht="54" customHeight="1">
      <x:c r="A57" s="135" t="str">
        <x:v>L06</x:v>
      </x:c>
      <x:c r="B57" s="126" t="str">
        <x:v>5. Landing &amp; chuyển đổi</x:v>
      </x:c>
      <x:c r="C57" s="126" t="str">
        <x:v>Có quy trình kiểm thử end-to-end không tạo giao dịch thật ngoài ý muốn?</x:v>
      </x:c>
      <x:c r="D57" s="126" t="str">
        <x:v>Tài liệu QA, môi trường test/demo, quyền xác nhận trước hành động thật.
Payment, gửi email và Purchase thật cần phê duyệt tại thời điểm hành động.</x:v>
      </x:c>
      <x:c r="E57" s="138" t="str">
        <x:v>P0</x:v>
      </x:c>
      <x:c r="F57" s="142" t="str">
        <x:v>Chưa kiểm tra</x:v>
      </x:c>
      <x:c r="G57" s="143" t="str"/>
      <x:c r="H57" s="126" t="str">
        <x:v>Dùng dry-run/demo; ghi rõ bước nào cần xác nhận chủ tài khoản.</x:v>
      </x:c>
      <x:c r="I57" s="143" t="str"/>
      <x:c r="J57" s="150"/>
    </x:row>
    <x:row r="58" ht="54" customHeight="1">
      <x:c r="A58" s="135" t="str">
        <x:v>L07</x:v>
      </x:c>
      <x:c r="B58" s="126" t="str">
        <x:v>5. Landing &amp; chuyển đổi</x:v>
      </x:c>
      <x:c r="C58" s="126" t="str">
        <x:v>Sau khi gửi form/đặt hàng, khách nhận được xác nhận và biết bước tiếp theo?</x:v>
      </x:c>
      <x:c r="D58" s="126" t="str">
        <x:v>Success state, trang cảm ơn, email/SMS hoặc hướng dẫn liên hệ.
Thiếu xác nhận làm khách gửi lại hoặc mất niềm tin.</x:v>
      </x:c>
      <x:c r="E58" s="138" t="str">
        <x:v>P1</x:v>
      </x:c>
      <x:c r="F58" s="142" t="str">
        <x:v>Chưa kiểm tra</x:v>
      </x:c>
      <x:c r="G58" s="143" t="str"/>
      <x:c r="H58" s="126" t="str">
        <x:v>Hiển thị xác nhận rõ, thời gian phản hồi dự kiến và kênh hỗ trợ.</x:v>
      </x:c>
      <x:c r="I58" s="143" t="str"/>
      <x:c r="J58" s="150"/>
    </x:row>
    <x:row r="59" ht="54" customHeight="1">
      <x:c r="A59" s="135" t="str">
        <x:v>L08</x:v>
      </x:c>
      <x:c r="B59" s="126" t="str">
        <x:v>5. Landing &amp; chuyển đổi</x:v>
      </x:c>
      <x:c r="C59" s="126" t="str">
        <x:v>Không có link hỏng, nút chết hoặc redirect sai trên hành trình chính?</x:v>
      </x:c>
      <x:c r="D59" s="126" t="str">
        <x:v>Click toàn bộ CTA chính, menu liên quan, chính sách và thanh toán.
Ưu tiên kiểm tra hành trình tạo doanh thu trước link phụ.</x:v>
      </x:c>
      <x:c r="E59" s="138" t="str">
        <x:v>P0</x:v>
      </x:c>
      <x:c r="F59" s="142" t="str">
        <x:v>Chưa kiểm tra</x:v>
      </x:c>
      <x:c r="G59" s="143" t="str"/>
      <x:c r="H59" s="126" t="str">
        <x:v>Sửa URL/redirect và thêm kiểm tra route định kỳ.</x:v>
      </x:c>
      <x:c r="I59" s="143" t="str"/>
      <x:c r="J59" s="150"/>
    </x:row>
    <x:row r="60" ht="54" customHeight="1">
      <x:c r="A60" s="135" t="str">
        <x:v>L09</x:v>
      </x:c>
      <x:c r="B60" s="126" t="str">
        <x:v>5. Landing &amp; chuyển đổi</x:v>
      </x:c>
      <x:c r="C60" s="126" t="str">
        <x:v>Trang có thông tin quyền riêng tư/điều khoản phù hợp dữ liệu đang thu thập?</x:v>
      </x:c>
      <x:c r="D60" s="126" t="str">
        <x:v>Form, privacy notice, cookie/consent và bên nhận dữ liệu.
Yêu cầu pháp lý phụ thuộc thị trường; cần người có trách nhiệm xác nhận.</x:v>
      </x:c>
      <x:c r="E60" s="138" t="str">
        <x:v>P1</x:v>
      </x:c>
      <x:c r="F60" s="142" t="str">
        <x:v>Chưa kiểm tra</x:v>
      </x:c>
      <x:c r="G60" s="143" t="str"/>
      <x:c r="H60" s="126" t="str">
        <x:v>Cập nhật thông báo và cơ chế đồng ý theo phạm vi kinh doanh thực tế.</x:v>
      </x:c>
      <x:c r="I60" s="143" t="str"/>
      <x:c r="J60" s="150"/>
    </x:row>
    <x:row r="61" ht="54" customHeight="1">
      <x:c r="A61" s="136" t="str">
        <x:v>L10</x:v>
      </x:c>
      <x:c r="B61" s="129" t="str">
        <x:v>5. Landing &amp; chuyển đổi</x:v>
      </x:c>
      <x:c r="C61" s="129" t="str">
        <x:v>Lead mới được chuyển đúng người và có thời gian phản hồi mục tiêu?</x:v>
      </x:c>
      <x:c r="D61" s="129" t="str">
        <x:v>CRM/inbox, assignment rule, thông báo và mẫu follow-up.
Quảng cáo tốt vẫn lãng phí nếu lead không được xử lý.</x:v>
      </x:c>
      <x:c r="E61" s="139" t="str">
        <x:v>P1</x:v>
      </x:c>
      <x:c r="F61" s="144" t="str">
        <x:v>Chưa kiểm tra</x:v>
      </x:c>
      <x:c r="G61" s="145" t="str"/>
      <x:c r="H61" s="129" t="str">
        <x:v>Chỉ định owner, SLA nội bộ và cảnh báo lead chưa xử lý.</x:v>
      </x:c>
      <x:c r="I61" s="145" t="str"/>
      <x:c r="J61" s="151"/>
    </x:row>
  </x:sheetData>
  <x:mergeCells>
    <x:mergeCell ref="A1:J1"/>
    <x:mergeCell ref="A2:J2"/>
  </x:mergeCells>
  <x:conditionalFormatting sqref="F12:F61">
    <x:cfRule type="containsText" dxfId="0" priority="1" operator="containsText" text="Đạt"/>
    <x:cfRule type="containsText" dxfId="1" priority="2" operator="containsText" text="Cần sửa"/>
    <x:cfRule type="containsText" dxfId="2" priority="3" operator="containsText" text="Không áp dụng"/>
  </x:conditionalFormatting>
  <x:conditionalFormatting sqref="E12:E61">
    <x:cfRule type="containsText" dxfId="3" priority="4" operator="containsText" text="P0"/>
    <x:cfRule type="containsText" dxfId="4" priority="5" operator="containsText" text="P1"/>
    <x:cfRule type="containsText" dxfId="5" priority="6" operator="containsText" text="P2"/>
  </x:conditionalFormatting>
  <x:dataValidations count="1">
    <x:dataValidation type="list" sqref="F12:F61">
      <x:formula1>"Chưa kiểm tra,Đạt,Cần sửa,Không áp dụng"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d1ee7c61413417a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40" hidden="0" customWidth="1"/>
    <x:col min="4" max="4" width="11" hidden="0" customWidth="1"/>
    <x:col min="5" max="5" width="18" hidden="0" customWidth="1"/>
    <x:col min="6" max="6" width="14" hidden="0" customWidth="1"/>
    <x:col min="7" max="7" width="18" hidden="0" customWidth="1"/>
    <x:col min="8" max="8" width="34" hidden="0" customWidth="1"/>
  </x:cols>
  <x:sheetData>
    <x:row r="1" ht="34" customHeight="1">
      <x:c r="A1" s="4" t="str">
        <x:v>KẾ HOẠCH SỬA TRONG 7 NGÀY</x:v>
      </x:c>
      <x:c r="B1" s="4"/>
      <x:c r="C1" s="4"/>
      <x:c r="D1" s="4"/>
      <x:c r="E1" s="4"/>
      <x:c r="F1" s="4"/>
      <x:c r="G1" s="4"/>
      <x:c r="H1" s="4"/>
    </x:row>
    <x:row r="2" ht="28" customHeight="1">
      <x:c r="A2" s="8" t="str">
        <x:v>Ưu tiên P0 trước. Chọn tối đa ba hành động mỗi ngày và chỉ đánh dấu hoàn thành khi có bằng chứng.</x:v>
      </x:c>
      <x:c r="B2" s="8"/>
      <x:c r="C2" s="8"/>
      <x:c r="D2" s="8"/>
      <x:c r="E2" s="8"/>
      <x:c r="F2" s="8"/>
      <x:c r="G2" s="8"/>
      <x:c r="H2" s="8"/>
    </x:row>
    <x:row r="3">
      <x:c r="A3" s="164"/>
      <x:c r="B3" s="164"/>
      <x:c r="C3" s="164"/>
      <x:c r="D3" s="164"/>
      <x:c r="E3" s="164"/>
      <x:c r="F3" s="164"/>
      <x:c r="G3" s="164"/>
      <x:c r="H3" s="164"/>
    </x:row>
    <x:row r="4">
      <x:c r="A4" s="210" t="str">
        <x:v>CHỈ SỐ</x:v>
      </x:c>
      <x:c r="B4" s="211" t="str">
        <x:v>KẾT QUẢ</x:v>
      </x:c>
      <x:c r="C4" s="164"/>
      <x:c r="D4" s="164"/>
      <x:c r="E4" s="164"/>
      <x:c r="F4" s="164"/>
      <x:c r="G4" s="164"/>
      <x:c r="H4" s="164"/>
    </x:row>
    <x:row r="5">
      <x:c r="A5" s="212" t="str">
        <x:v>Tổng hành động</x:v>
      </x:c>
      <x:c r="B5" s="213" t="n">
        <x:v>21</x:v>
      </x:c>
      <x:c r="C5" s="164"/>
      <x:c r="D5" s="164"/>
      <x:c r="E5" s="164"/>
      <x:c r="F5" s="164"/>
      <x:c r="G5" s="164"/>
      <x:c r="H5" s="164"/>
    </x:row>
    <x:row r="6">
      <x:c r="A6" s="212" t="str">
        <x:v>Đã hoàn thành</x:v>
      </x:c>
      <x:c r="B6" s="213" t="n">
        <x:f>COUNTIF(G12:G32,"Hoàn thành")</x:f>
        <x:v>0</x:v>
      </x:c>
      <x:c r="C6" s="164"/>
      <x:c r="D6" s="164"/>
      <x:c r="E6" s="164"/>
      <x:c r="F6" s="164"/>
      <x:c r="G6" s="164"/>
      <x:c r="H6" s="164"/>
    </x:row>
    <x:row r="7">
      <x:c r="A7" s="212" t="str">
        <x:v>Đang làm</x:v>
      </x:c>
      <x:c r="B7" s="213" t="n">
        <x:f>COUNTIF(G12:G32,"Đang làm")</x:f>
        <x:v>0</x:v>
      </x:c>
      <x:c r="C7" s="164"/>
      <x:c r="D7" s="164"/>
      <x:c r="E7" s="164"/>
      <x:c r="F7" s="164"/>
      <x:c r="G7" s="164"/>
      <x:c r="H7" s="164"/>
    </x:row>
    <x:row r="8">
      <x:c r="A8" s="214" t="str">
        <x:v>Tiến độ</x:v>
      </x:c>
      <x:c r="B8" s="215" t="n">
        <x:f>B6/B5</x:f>
        <x:v>0</x:v>
      </x:c>
      <x:c r="C8" s="164"/>
      <x:c r="D8" s="164"/>
      <x:c r="E8" s="164"/>
      <x:c r="F8" s="164"/>
      <x:c r="G8" s="164"/>
      <x:c r="H8" s="164"/>
    </x:row>
    <x:row r="9">
      <x:c r="A9" s="164"/>
      <x:c r="B9" s="164"/>
      <x:c r="C9" s="164"/>
      <x:c r="D9" s="164"/>
      <x:c r="E9" s="164"/>
      <x:c r="F9" s="164"/>
      <x:c r="G9" s="164"/>
      <x:c r="H9" s="164"/>
    </x:row>
    <x:row r="10">
      <x:c r="A10" s="164"/>
      <x:c r="B10" s="164"/>
      <x:c r="C10" s="164"/>
      <x:c r="D10" s="164"/>
      <x:c r="E10" s="164"/>
      <x:c r="F10" s="164"/>
      <x:c r="G10" s="164"/>
      <x:c r="H10" s="164"/>
    </x:row>
    <x:row r="11">
      <x:c r="A11" s="209" t="str">
        <x:v>Ngày</x:v>
      </x:c>
      <x:c r="B11" s="209" t="str">
        <x:v>Mã tiêu chí</x:v>
      </x:c>
      <x:c r="C11" s="209" t="str">
        <x:v>Hành động cụ thể</x:v>
      </x:c>
      <x:c r="D11" s="209" t="str">
        <x:v>Ưu tiên</x:v>
      </x:c>
      <x:c r="E11" s="209" t="str">
        <x:v>Người phụ trách</x:v>
      </x:c>
      <x:c r="F11" s="209" t="str">
        <x:v>Hạn xử lý</x:v>
      </x:c>
      <x:c r="G11" s="209" t="str">
        <x:v>Trạng thái</x:v>
      </x:c>
      <x:c r="H11" s="209" t="str">
        <x:v>Bằng chứng/Kết quả</x:v>
      </x:c>
    </x:row>
    <x:row r="12" ht="34" customHeight="1">
      <x:c r="A12" s="158" t="n">
        <x:v>1</x:v>
      </x:c>
      <x:c r="B12" s="141" t="str"/>
      <x:c r="C12" s="141" t="str"/>
      <x:c r="D12" s="141" t="str">
        <x:v>P1</x:v>
      </x:c>
      <x:c r="E12" s="141" t="str"/>
      <x:c r="F12" s="161"/>
      <x:c r="G12" s="141" t="str">
        <x:v>Chưa bắt đầu</x:v>
      </x:c>
      <x:c r="H12" s="146" t="str"/>
    </x:row>
    <x:row r="13" ht="34" customHeight="1">
      <x:c r="A13" s="159" t="n">
        <x:v>1</x:v>
      </x:c>
      <x:c r="B13" s="143" t="str"/>
      <x:c r="C13" s="143" t="str"/>
      <x:c r="D13" s="143" t="str">
        <x:v>P1</x:v>
      </x:c>
      <x:c r="E13" s="143" t="str"/>
      <x:c r="F13" s="162"/>
      <x:c r="G13" s="143" t="str">
        <x:v>Chưa bắt đầu</x:v>
      </x:c>
      <x:c r="H13" s="147" t="str"/>
    </x:row>
    <x:row r="14" ht="34" customHeight="1">
      <x:c r="A14" s="159" t="n">
        <x:v>1</x:v>
      </x:c>
      <x:c r="B14" s="143" t="str"/>
      <x:c r="C14" s="143" t="str"/>
      <x:c r="D14" s="143" t="str">
        <x:v>P1</x:v>
      </x:c>
      <x:c r="E14" s="143" t="str"/>
      <x:c r="F14" s="162"/>
      <x:c r="G14" s="143" t="str">
        <x:v>Chưa bắt đầu</x:v>
      </x:c>
      <x:c r="H14" s="147" t="str"/>
    </x:row>
    <x:row r="15" ht="34" customHeight="1">
      <x:c r="A15" s="159" t="n">
        <x:v>2</x:v>
      </x:c>
      <x:c r="B15" s="143" t="str"/>
      <x:c r="C15" s="143" t="str"/>
      <x:c r="D15" s="143" t="str">
        <x:v>P1</x:v>
      </x:c>
      <x:c r="E15" s="143" t="str"/>
      <x:c r="F15" s="162"/>
      <x:c r="G15" s="143" t="str">
        <x:v>Chưa bắt đầu</x:v>
      </x:c>
      <x:c r="H15" s="147" t="str"/>
    </x:row>
    <x:row r="16" ht="34" customHeight="1">
      <x:c r="A16" s="159" t="n">
        <x:v>2</x:v>
      </x:c>
      <x:c r="B16" s="143" t="str"/>
      <x:c r="C16" s="143" t="str"/>
      <x:c r="D16" s="143" t="str">
        <x:v>P1</x:v>
      </x:c>
      <x:c r="E16" s="143" t="str"/>
      <x:c r="F16" s="162"/>
      <x:c r="G16" s="143" t="str">
        <x:v>Chưa bắt đầu</x:v>
      </x:c>
      <x:c r="H16" s="147" t="str"/>
    </x:row>
    <x:row r="17" ht="34" customHeight="1">
      <x:c r="A17" s="159" t="n">
        <x:v>2</x:v>
      </x:c>
      <x:c r="B17" s="143" t="str"/>
      <x:c r="C17" s="143" t="str"/>
      <x:c r="D17" s="143" t="str">
        <x:v>P1</x:v>
      </x:c>
      <x:c r="E17" s="143" t="str"/>
      <x:c r="F17" s="162"/>
      <x:c r="G17" s="143" t="str">
        <x:v>Chưa bắt đầu</x:v>
      </x:c>
      <x:c r="H17" s="147" t="str"/>
    </x:row>
    <x:row r="18" ht="34" customHeight="1">
      <x:c r="A18" s="159" t="n">
        <x:v>3</x:v>
      </x:c>
      <x:c r="B18" s="143" t="str"/>
      <x:c r="C18" s="143" t="str"/>
      <x:c r="D18" s="143" t="str">
        <x:v>P1</x:v>
      </x:c>
      <x:c r="E18" s="143" t="str"/>
      <x:c r="F18" s="162"/>
      <x:c r="G18" s="143" t="str">
        <x:v>Chưa bắt đầu</x:v>
      </x:c>
      <x:c r="H18" s="147" t="str"/>
    </x:row>
    <x:row r="19" ht="34" customHeight="1">
      <x:c r="A19" s="159" t="n">
        <x:v>3</x:v>
      </x:c>
      <x:c r="B19" s="143" t="str"/>
      <x:c r="C19" s="143" t="str"/>
      <x:c r="D19" s="143" t="str">
        <x:v>P1</x:v>
      </x:c>
      <x:c r="E19" s="143" t="str"/>
      <x:c r="F19" s="162"/>
      <x:c r="G19" s="143" t="str">
        <x:v>Chưa bắt đầu</x:v>
      </x:c>
      <x:c r="H19" s="147" t="str"/>
    </x:row>
    <x:row r="20" ht="34" customHeight="1">
      <x:c r="A20" s="159" t="n">
        <x:v>3</x:v>
      </x:c>
      <x:c r="B20" s="143" t="str"/>
      <x:c r="C20" s="143" t="str"/>
      <x:c r="D20" s="143" t="str">
        <x:v>P1</x:v>
      </x:c>
      <x:c r="E20" s="143" t="str"/>
      <x:c r="F20" s="162"/>
      <x:c r="G20" s="143" t="str">
        <x:v>Chưa bắt đầu</x:v>
      </x:c>
      <x:c r="H20" s="147" t="str"/>
    </x:row>
    <x:row r="21" ht="34" customHeight="1">
      <x:c r="A21" s="159" t="n">
        <x:v>4</x:v>
      </x:c>
      <x:c r="B21" s="143" t="str"/>
      <x:c r="C21" s="143" t="str"/>
      <x:c r="D21" s="143" t="str">
        <x:v>P1</x:v>
      </x:c>
      <x:c r="E21" s="143" t="str"/>
      <x:c r="F21" s="162"/>
      <x:c r="G21" s="143" t="str">
        <x:v>Chưa bắt đầu</x:v>
      </x:c>
      <x:c r="H21" s="147" t="str"/>
    </x:row>
    <x:row r="22" ht="34" customHeight="1">
      <x:c r="A22" s="159" t="n">
        <x:v>4</x:v>
      </x:c>
      <x:c r="B22" s="143" t="str"/>
      <x:c r="C22" s="143" t="str"/>
      <x:c r="D22" s="143" t="str">
        <x:v>P1</x:v>
      </x:c>
      <x:c r="E22" s="143" t="str"/>
      <x:c r="F22" s="162"/>
      <x:c r="G22" s="143" t="str">
        <x:v>Chưa bắt đầu</x:v>
      </x:c>
      <x:c r="H22" s="147" t="str"/>
    </x:row>
    <x:row r="23" ht="34" customHeight="1">
      <x:c r="A23" s="159" t="n">
        <x:v>4</x:v>
      </x:c>
      <x:c r="B23" s="143" t="str"/>
      <x:c r="C23" s="143" t="str"/>
      <x:c r="D23" s="143" t="str">
        <x:v>P1</x:v>
      </x:c>
      <x:c r="E23" s="143" t="str"/>
      <x:c r="F23" s="162"/>
      <x:c r="G23" s="143" t="str">
        <x:v>Chưa bắt đầu</x:v>
      </x:c>
      <x:c r="H23" s="147" t="str"/>
    </x:row>
    <x:row r="24" ht="34" customHeight="1">
      <x:c r="A24" s="159" t="n">
        <x:v>5</x:v>
      </x:c>
      <x:c r="B24" s="143" t="str"/>
      <x:c r="C24" s="143" t="str"/>
      <x:c r="D24" s="143" t="str">
        <x:v>P1</x:v>
      </x:c>
      <x:c r="E24" s="143" t="str"/>
      <x:c r="F24" s="162"/>
      <x:c r="G24" s="143" t="str">
        <x:v>Chưa bắt đầu</x:v>
      </x:c>
      <x:c r="H24" s="147" t="str"/>
    </x:row>
    <x:row r="25" ht="34" customHeight="1">
      <x:c r="A25" s="159" t="n">
        <x:v>5</x:v>
      </x:c>
      <x:c r="B25" s="143" t="str"/>
      <x:c r="C25" s="143" t="str"/>
      <x:c r="D25" s="143" t="str">
        <x:v>P1</x:v>
      </x:c>
      <x:c r="E25" s="143" t="str"/>
      <x:c r="F25" s="162"/>
      <x:c r="G25" s="143" t="str">
        <x:v>Chưa bắt đầu</x:v>
      </x:c>
      <x:c r="H25" s="147" t="str"/>
    </x:row>
    <x:row r="26" ht="34" customHeight="1">
      <x:c r="A26" s="159" t="n">
        <x:v>5</x:v>
      </x:c>
      <x:c r="B26" s="143" t="str"/>
      <x:c r="C26" s="143" t="str"/>
      <x:c r="D26" s="143" t="str">
        <x:v>P1</x:v>
      </x:c>
      <x:c r="E26" s="143" t="str"/>
      <x:c r="F26" s="162"/>
      <x:c r="G26" s="143" t="str">
        <x:v>Chưa bắt đầu</x:v>
      </x:c>
      <x:c r="H26" s="147" t="str"/>
    </x:row>
    <x:row r="27" ht="34" customHeight="1">
      <x:c r="A27" s="159" t="n">
        <x:v>6</x:v>
      </x:c>
      <x:c r="B27" s="143" t="str"/>
      <x:c r="C27" s="143" t="str"/>
      <x:c r="D27" s="143" t="str">
        <x:v>P1</x:v>
      </x:c>
      <x:c r="E27" s="143" t="str"/>
      <x:c r="F27" s="162"/>
      <x:c r="G27" s="143" t="str">
        <x:v>Chưa bắt đầu</x:v>
      </x:c>
      <x:c r="H27" s="147" t="str"/>
    </x:row>
    <x:row r="28" ht="34" customHeight="1">
      <x:c r="A28" s="159" t="n">
        <x:v>6</x:v>
      </x:c>
      <x:c r="B28" s="143" t="str"/>
      <x:c r="C28" s="143" t="str"/>
      <x:c r="D28" s="143" t="str">
        <x:v>P1</x:v>
      </x:c>
      <x:c r="E28" s="143" t="str"/>
      <x:c r="F28" s="162"/>
      <x:c r="G28" s="143" t="str">
        <x:v>Chưa bắt đầu</x:v>
      </x:c>
      <x:c r="H28" s="147" t="str"/>
    </x:row>
    <x:row r="29" ht="34" customHeight="1">
      <x:c r="A29" s="159" t="n">
        <x:v>6</x:v>
      </x:c>
      <x:c r="B29" s="143" t="str"/>
      <x:c r="C29" s="143" t="str"/>
      <x:c r="D29" s="143" t="str">
        <x:v>P1</x:v>
      </x:c>
      <x:c r="E29" s="143" t="str"/>
      <x:c r="F29" s="162"/>
      <x:c r="G29" s="143" t="str">
        <x:v>Chưa bắt đầu</x:v>
      </x:c>
      <x:c r="H29" s="147" t="str"/>
    </x:row>
    <x:row r="30" ht="34" customHeight="1">
      <x:c r="A30" s="159" t="n">
        <x:v>7</x:v>
      </x:c>
      <x:c r="B30" s="143" t="str"/>
      <x:c r="C30" s="143" t="str"/>
      <x:c r="D30" s="143" t="str">
        <x:v>P1</x:v>
      </x:c>
      <x:c r="E30" s="143" t="str"/>
      <x:c r="F30" s="162"/>
      <x:c r="G30" s="143" t="str">
        <x:v>Chưa bắt đầu</x:v>
      </x:c>
      <x:c r="H30" s="147" t="str"/>
    </x:row>
    <x:row r="31" ht="34" customHeight="1">
      <x:c r="A31" s="159" t="n">
        <x:v>7</x:v>
      </x:c>
      <x:c r="B31" s="143" t="str"/>
      <x:c r="C31" s="143" t="str"/>
      <x:c r="D31" s="143" t="str">
        <x:v>P1</x:v>
      </x:c>
      <x:c r="E31" s="143" t="str"/>
      <x:c r="F31" s="162"/>
      <x:c r="G31" s="143" t="str">
        <x:v>Chưa bắt đầu</x:v>
      </x:c>
      <x:c r="H31" s="147" t="str"/>
    </x:row>
    <x:row r="32" ht="34" customHeight="1">
      <x:c r="A32" s="160" t="n">
        <x:v>7</x:v>
      </x:c>
      <x:c r="B32" s="145" t="str"/>
      <x:c r="C32" s="145" t="str"/>
      <x:c r="D32" s="145" t="str">
        <x:v>P1</x:v>
      </x:c>
      <x:c r="E32" s="145" t="str"/>
      <x:c r="F32" s="163"/>
      <x:c r="G32" s="145" t="str">
        <x:v>Chưa bắt đầu</x:v>
      </x:c>
      <x:c r="H32" s="148" t="str"/>
    </x:row>
  </x:sheetData>
  <x:mergeCells>
    <x:mergeCell ref="A1:H1"/>
    <x:mergeCell ref="A2:H2"/>
  </x:mergeCells>
  <x:conditionalFormatting sqref="G12:G32">
    <x:cfRule type="containsText" dxfId="6" priority="1" operator="containsText" text="Hoàn thành"/>
    <x:cfRule type="containsText" dxfId="7" priority="2" operator="containsText" text="Đang làm"/>
    <x:cfRule type="containsText" dxfId="8" priority="3" operator="containsText" text="Tạm hoãn"/>
  </x:conditionalFormatting>
  <x:conditionalFormatting sqref="D12:D32">
    <x:cfRule type="containsText" dxfId="9" priority="4" operator="containsText" text="P0"/>
  </x:conditionalFormatting>
  <x:dataValidations count="2">
    <x:dataValidation type="list" sqref="D12:D32">
      <x:formula1>"P0,P1,P2"</x:formula1>
    </x:dataValidation>
    <x:dataValidation type="list" sqref="G12:G32">
      <x:formula1>"Chưa bắt đầu,Đang làm,Hoàn thành,Tạm hoãn"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a7e35104a344d7d"/>
  </x:tableParts>
</x:worksheet>
</file>